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S112977\Desktop\"/>
    </mc:Choice>
  </mc:AlternateContent>
  <xr:revisionPtr revIDLastSave="0" documentId="13_ncr:1_{03390883-C929-42E5-8240-529F0F8EF53D}" xr6:coauthVersionLast="47" xr6:coauthVersionMax="47" xr10:uidLastSave="{00000000-0000-0000-0000-000000000000}"/>
  <workbookProtection workbookAlgorithmName="SHA-512" workbookHashValue="hFz/X3wxi9OzB/ScdoF+1oZcf2Jl1PzYklZm/veIi04171WAcSG3dLQfiFUWoGL5fAs2BuwJ2LzBUt9hNkv07g==" workbookSaltValue="Ydw9s9GUsw1/7yGwcFPYyw==" workbookSpinCount="100000" lockStructure="1"/>
  <bookViews>
    <workbookView xWindow="-120" yWindow="-16320" windowWidth="29040" windowHeight="15720" tabRatio="694" firstSheet="1" activeTab="1" xr2:uid="{00000000-000D-0000-FFFF-FFFF00000000}"/>
  </bookViews>
  <sheets>
    <sheet name="Language" sheetId="63" state="hidden" r:id="rId1"/>
    <sheet name="Note " sheetId="80" r:id="rId2"/>
    <sheet name="A.RoHS" sheetId="74" r:id="rId3"/>
    <sheet name="B.Others " sheetId="70" r:id="rId4"/>
    <sheet name="C.Candidate" sheetId="71" r:id="rId5"/>
    <sheet name="D. Device " sheetId="85" r:id="rId6"/>
    <sheet name="A.(appendix). RoHS" sheetId="79" r:id="rId7"/>
    <sheet name="B (appendix). Others" sheetId="81" r:id="rId8"/>
    <sheet name="D (appendix).Device" sheetId="84" r:id="rId9"/>
    <sheet name="Reference Reg." sheetId="82" r:id="rId10"/>
  </sheets>
  <definedNames>
    <definedName name="_xlnm._FilterDatabase" localSheetId="6" hidden="1">'A.(appendix). RoHS'!$A$1:$J$125</definedName>
    <definedName name="_xlnm._FilterDatabase" localSheetId="2" hidden="1">A.RoHS!$A$2:$H$54</definedName>
    <definedName name="_xlnm._FilterDatabase" localSheetId="7" hidden="1">'B (appendix). Others'!$A$1:$J$107</definedName>
    <definedName name="_xlnm._FilterDatabase" localSheetId="8" hidden="1">'D (appendix).Device'!$A$1:$H$58</definedName>
    <definedName name="_xlnm.Print_Area" localSheetId="6">'A.(appendix). RoHS'!$A$1:$J$70</definedName>
    <definedName name="_xlnm.Print_Area" localSheetId="2">A.RoHS!$A$2:$I$51</definedName>
    <definedName name="_xlnm.Print_Area" localSheetId="3">'B.Others '!$A$1:$H$94</definedName>
    <definedName name="_xlnm.Print_Area" localSheetId="4">'C.Candidate'!$A$1:$G$43</definedName>
    <definedName name="_xlnm.Print_Area" localSheetId="8">'D (appendix).Device'!$A$1:$J$61</definedName>
    <definedName name="_xlnm.Print_Area" localSheetId="5">'D. Device '!$A$1:$P$115</definedName>
    <definedName name="_xlnm.Print_Area" localSheetId="9">'Reference Reg.'!$A$1:$D$298</definedName>
    <definedName name="_xlnm.Print_Titles" localSheetId="6">'A.(appendix). RoHS'!$1:$1</definedName>
    <definedName name="_xlnm.Print_Titles" localSheetId="2">A.RoHS!#REF!</definedName>
    <definedName name="_xlnm.Print_Titles" localSheetId="7">'B (appendix). Others'!$1:$1</definedName>
    <definedName name="_xlnm.Print_Titles" localSheetId="3">'B.Others '!$1:$1</definedName>
    <definedName name="_xlnm.Print_Titles" localSheetId="4">'C.Candidate'!$1:$1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 i="79" l="1"/>
  <c r="F23" i="71"/>
  <c r="F22" i="71"/>
  <c r="E23" i="71"/>
  <c r="H2" i="74"/>
  <c r="U13" i="63"/>
  <c r="T13" i="63"/>
  <c r="E55" i="84"/>
  <c r="G42" i="84" l="1"/>
  <c r="G41" i="84"/>
  <c r="M5" i="85"/>
  <c r="M4" i="85"/>
  <c r="M3" i="85"/>
  <c r="H12" i="85"/>
  <c r="H13" i="85"/>
  <c r="H11" i="85"/>
  <c r="G30" i="84"/>
  <c r="E42" i="84"/>
  <c r="E41" i="84"/>
  <c r="E25" i="85"/>
  <c r="I17" i="85"/>
  <c r="T463" i="63"/>
  <c r="D17" i="85"/>
  <c r="T462" i="63"/>
  <c r="C16" i="85"/>
  <c r="D14" i="85"/>
  <c r="D12" i="85"/>
  <c r="D13" i="85"/>
  <c r="HL37" i="71"/>
  <c r="N19" i="85"/>
  <c r="G19" i="85"/>
  <c r="F19" i="85"/>
  <c r="D19" i="85"/>
  <c r="G20" i="85"/>
  <c r="G25" i="85"/>
  <c r="G31" i="85"/>
  <c r="G30" i="85"/>
  <c r="G29" i="85"/>
  <c r="G28" i="85"/>
  <c r="G27" i="85"/>
  <c r="G26" i="85"/>
  <c r="G24" i="85"/>
  <c r="G23" i="85"/>
  <c r="G22" i="85"/>
  <c r="G21" i="85"/>
  <c r="E20" i="85"/>
  <c r="E21" i="85"/>
  <c r="E22" i="85"/>
  <c r="E28" i="85"/>
  <c r="E29" i="85"/>
  <c r="E30" i="85"/>
  <c r="E31" i="85"/>
  <c r="E27" i="85"/>
  <c r="E26" i="85"/>
  <c r="T485" i="63"/>
  <c r="E36" i="85"/>
  <c r="T486" i="63"/>
  <c r="E37" i="85"/>
  <c r="T487" i="63"/>
  <c r="E38" i="85"/>
  <c r="E35" i="85"/>
  <c r="T483" i="63"/>
  <c r="E34" i="85"/>
  <c r="E33" i="85"/>
  <c r="E32" i="85"/>
  <c r="D41" i="85"/>
  <c r="C42" i="85"/>
  <c r="K42" i="85"/>
  <c r="N44" i="85"/>
  <c r="G44" i="85"/>
  <c r="F44" i="85"/>
  <c r="U491" i="63"/>
  <c r="D44" i="85"/>
  <c r="H53" i="85"/>
  <c r="H54" i="85"/>
  <c r="H52" i="85"/>
  <c r="G51" i="85"/>
  <c r="G55" i="85"/>
  <c r="G46" i="85"/>
  <c r="G45" i="85"/>
  <c r="G50" i="85"/>
  <c r="G49" i="85"/>
  <c r="G48" i="85"/>
  <c r="G47" i="85"/>
  <c r="E55" i="85"/>
  <c r="E51" i="85"/>
  <c r="E50" i="85"/>
  <c r="E49" i="85"/>
  <c r="E48" i="85"/>
  <c r="E47" i="85"/>
  <c r="E46" i="85"/>
  <c r="E45" i="85"/>
  <c r="E57" i="85"/>
  <c r="E56" i="85"/>
  <c r="C62" i="85"/>
  <c r="C63" i="85"/>
  <c r="N69" i="85"/>
  <c r="D67" i="85"/>
  <c r="N66" i="85"/>
  <c r="D66" i="85"/>
  <c r="C71" i="85"/>
  <c r="N74" i="85"/>
  <c r="G74" i="85"/>
  <c r="F74" i="85"/>
  <c r="D74" i="85"/>
  <c r="K72" i="85"/>
  <c r="C72" i="85"/>
  <c r="G86" i="85"/>
  <c r="G85" i="85"/>
  <c r="G84" i="85"/>
  <c r="G83" i="85"/>
  <c r="G82" i="85"/>
  <c r="G81" i="85"/>
  <c r="G80" i="85"/>
  <c r="G79" i="85"/>
  <c r="G78" i="85"/>
  <c r="G77" i="85"/>
  <c r="G76" i="85"/>
  <c r="G75" i="85"/>
  <c r="E85" i="85"/>
  <c r="E83" i="85"/>
  <c r="E82" i="85"/>
  <c r="T533" i="63"/>
  <c r="E81" i="85"/>
  <c r="E78" i="85"/>
  <c r="E79" i="85"/>
  <c r="E80" i="85"/>
  <c r="T528" i="63"/>
  <c r="E77" i="85"/>
  <c r="E76" i="85"/>
  <c r="E75" i="85"/>
  <c r="J111" i="85"/>
  <c r="J108" i="85"/>
  <c r="B111" i="85"/>
  <c r="B108" i="85"/>
  <c r="D106" i="85"/>
  <c r="D89" i="85"/>
  <c r="D88" i="85"/>
  <c r="T457" i="63"/>
  <c r="C10" i="85"/>
  <c r="B8" i="85"/>
  <c r="T452" i="63"/>
  <c r="C3" i="85" s="1"/>
  <c r="L5" i="85"/>
  <c r="L4" i="85"/>
  <c r="L3" i="85"/>
  <c r="D61" i="84"/>
  <c r="D60" i="84"/>
  <c r="D54" i="84"/>
  <c r="E50" i="84"/>
  <c r="D49" i="84"/>
  <c r="G48" i="84"/>
  <c r="C48" i="84"/>
  <c r="B46" i="84"/>
  <c r="D43" i="84"/>
  <c r="D40" i="84"/>
  <c r="G39" i="84"/>
  <c r="G37" i="84"/>
  <c r="D36" i="84"/>
  <c r="G35" i="84"/>
  <c r="G33" i="84"/>
  <c r="D32" i="84"/>
  <c r="T579" i="63"/>
  <c r="G28" i="84"/>
  <c r="D27" i="84"/>
  <c r="G26" i="84"/>
  <c r="G25" i="84"/>
  <c r="G23" i="84"/>
  <c r="D22" i="84"/>
  <c r="G20" i="84"/>
  <c r="G19" i="84"/>
  <c r="G18" i="84"/>
  <c r="D16" i="84"/>
  <c r="G15" i="84"/>
  <c r="G13" i="84"/>
  <c r="D12" i="84"/>
  <c r="G10" i="84"/>
  <c r="G9" i="84"/>
  <c r="U560" i="63"/>
  <c r="E39" i="84"/>
  <c r="E37" i="84"/>
  <c r="E35" i="84"/>
  <c r="E33" i="84"/>
  <c r="E29" i="84"/>
  <c r="E28" i="84"/>
  <c r="E25" i="84"/>
  <c r="E23" i="84"/>
  <c r="E19" i="84"/>
  <c r="E17" i="84"/>
  <c r="E15" i="84"/>
  <c r="G7" i="84"/>
  <c r="G6" i="84"/>
  <c r="G5" i="84"/>
  <c r="E5" i="84"/>
  <c r="D4" i="84"/>
  <c r="E13" i="84"/>
  <c r="E6" i="84"/>
  <c r="H3" i="84"/>
  <c r="G3" i="84"/>
  <c r="C3" i="84"/>
  <c r="T554" i="63"/>
  <c r="C2" i="84"/>
  <c r="C1" i="84"/>
  <c r="T553" i="63"/>
  <c r="U600" i="63"/>
  <c r="T600" i="63"/>
  <c r="U599" i="63"/>
  <c r="T599" i="63"/>
  <c r="U598" i="63"/>
  <c r="T598" i="63"/>
  <c r="U597" i="63"/>
  <c r="T597" i="63"/>
  <c r="U596" i="63"/>
  <c r="T596" i="63"/>
  <c r="U595" i="63"/>
  <c r="T595" i="63"/>
  <c r="U594" i="63"/>
  <c r="T594" i="63"/>
  <c r="U593" i="63"/>
  <c r="T593" i="63"/>
  <c r="U592" i="63"/>
  <c r="T592" i="63"/>
  <c r="U591" i="63"/>
  <c r="T591" i="63"/>
  <c r="U590" i="63"/>
  <c r="T590" i="63"/>
  <c r="U589" i="63"/>
  <c r="T589" i="63"/>
  <c r="U588" i="63"/>
  <c r="T588" i="63"/>
  <c r="U587" i="63"/>
  <c r="T587" i="63"/>
  <c r="U586" i="63"/>
  <c r="T586" i="63"/>
  <c r="D44" i="84" s="1"/>
  <c r="U585" i="63"/>
  <c r="T585" i="63"/>
  <c r="U584" i="63"/>
  <c r="T584" i="63"/>
  <c r="U583" i="63"/>
  <c r="T583" i="63"/>
  <c r="U582" i="63"/>
  <c r="T582" i="63"/>
  <c r="U581" i="63"/>
  <c r="T581" i="63"/>
  <c r="U580" i="63"/>
  <c r="T580" i="63"/>
  <c r="U579" i="63"/>
  <c r="U578" i="63"/>
  <c r="T578" i="63"/>
  <c r="G29" i="84" s="1"/>
  <c r="U577" i="63"/>
  <c r="T577" i="63"/>
  <c r="U576" i="63"/>
  <c r="T576" i="63"/>
  <c r="U575" i="63"/>
  <c r="T575" i="63"/>
  <c r="U574" i="63"/>
  <c r="T574" i="63"/>
  <c r="U573" i="63"/>
  <c r="T573" i="63"/>
  <c r="U572" i="63"/>
  <c r="T572" i="63"/>
  <c r="U571" i="63"/>
  <c r="T571" i="63"/>
  <c r="U570" i="63"/>
  <c r="T570" i="63"/>
  <c r="U569" i="63"/>
  <c r="T569" i="63"/>
  <c r="U568" i="63"/>
  <c r="T568" i="63"/>
  <c r="G17" i="84" s="1"/>
  <c r="U567" i="63"/>
  <c r="T567" i="63"/>
  <c r="U566" i="63"/>
  <c r="T566" i="63"/>
  <c r="U565" i="63"/>
  <c r="T565" i="63"/>
  <c r="U564" i="63"/>
  <c r="T564" i="63"/>
  <c r="U563" i="63"/>
  <c r="T563" i="63"/>
  <c r="U562" i="63"/>
  <c r="T562" i="63"/>
  <c r="U561" i="63"/>
  <c r="T561" i="63"/>
  <c r="T560" i="63"/>
  <c r="U559" i="63"/>
  <c r="T559" i="63"/>
  <c r="U558" i="63"/>
  <c r="T558" i="63"/>
  <c r="U557" i="63"/>
  <c r="T557" i="63"/>
  <c r="U556" i="63"/>
  <c r="T556" i="63"/>
  <c r="U555" i="63"/>
  <c r="T555" i="63"/>
  <c r="U554" i="63"/>
  <c r="U553" i="63"/>
  <c r="U552" i="63"/>
  <c r="T552" i="63"/>
  <c r="U551" i="63"/>
  <c r="T551" i="63"/>
  <c r="U549" i="63"/>
  <c r="T549" i="63"/>
  <c r="U548" i="63"/>
  <c r="T548" i="63"/>
  <c r="U547" i="63"/>
  <c r="T547" i="63"/>
  <c r="U546" i="63"/>
  <c r="T546" i="63"/>
  <c r="U545" i="63"/>
  <c r="T545" i="63"/>
  <c r="U544" i="63"/>
  <c r="T544" i="63"/>
  <c r="U543" i="63"/>
  <c r="T543" i="63"/>
  <c r="U542" i="63"/>
  <c r="T542" i="63"/>
  <c r="U541" i="63"/>
  <c r="T541" i="63"/>
  <c r="D87" i="85" s="1"/>
  <c r="U540" i="63"/>
  <c r="T540" i="63"/>
  <c r="U539" i="63"/>
  <c r="T539" i="63"/>
  <c r="U538" i="63"/>
  <c r="T538" i="63"/>
  <c r="U537" i="63"/>
  <c r="T537" i="63"/>
  <c r="U536" i="63"/>
  <c r="T536" i="63"/>
  <c r="U535" i="63"/>
  <c r="T535" i="63"/>
  <c r="U534" i="63"/>
  <c r="T534" i="63"/>
  <c r="U533" i="63"/>
  <c r="U532" i="63"/>
  <c r="T532" i="63"/>
  <c r="U531" i="63"/>
  <c r="T531" i="63"/>
  <c r="U530" i="63"/>
  <c r="T530" i="63"/>
  <c r="U529" i="63"/>
  <c r="T529" i="63"/>
  <c r="U528" i="63"/>
  <c r="U527" i="63"/>
  <c r="T527" i="63"/>
  <c r="U526" i="63"/>
  <c r="T526" i="63"/>
  <c r="U525" i="63"/>
  <c r="T525" i="63"/>
  <c r="U524" i="63"/>
  <c r="T524" i="63"/>
  <c r="U523" i="63"/>
  <c r="T523" i="63"/>
  <c r="U522" i="63"/>
  <c r="T522" i="63"/>
  <c r="U521" i="63"/>
  <c r="T521" i="63"/>
  <c r="U520" i="63"/>
  <c r="T520" i="63"/>
  <c r="U519" i="63"/>
  <c r="T519" i="63"/>
  <c r="U518" i="63"/>
  <c r="T518" i="63"/>
  <c r="D68" i="85" s="1"/>
  <c r="U517" i="63"/>
  <c r="T517" i="63"/>
  <c r="U516" i="63"/>
  <c r="T516" i="63"/>
  <c r="U515" i="63"/>
  <c r="T515" i="63"/>
  <c r="U514" i="63"/>
  <c r="T514" i="63"/>
  <c r="U513" i="63"/>
  <c r="T513" i="63"/>
  <c r="U512" i="63"/>
  <c r="T512" i="63"/>
  <c r="U511" i="63"/>
  <c r="E58" i="85" s="1"/>
  <c r="T511" i="63"/>
  <c r="U510" i="63"/>
  <c r="T510" i="63"/>
  <c r="U509" i="63"/>
  <c r="T509" i="63"/>
  <c r="U508" i="63"/>
  <c r="T508" i="63"/>
  <c r="U507" i="63"/>
  <c r="T507" i="63"/>
  <c r="U506" i="63"/>
  <c r="T506" i="63"/>
  <c r="U505" i="63"/>
  <c r="T505" i="63"/>
  <c r="U504" i="63"/>
  <c r="T504" i="63"/>
  <c r="U503" i="63"/>
  <c r="T503" i="63"/>
  <c r="U502" i="63"/>
  <c r="T502" i="63"/>
  <c r="U501" i="63"/>
  <c r="T501" i="63"/>
  <c r="U500" i="63"/>
  <c r="T500" i="63"/>
  <c r="U499" i="63"/>
  <c r="T499" i="63"/>
  <c r="U498" i="63"/>
  <c r="T498" i="63"/>
  <c r="U497" i="63"/>
  <c r="T497" i="63"/>
  <c r="U496" i="63"/>
  <c r="T496" i="63"/>
  <c r="U495" i="63"/>
  <c r="T495" i="63"/>
  <c r="U494" i="63"/>
  <c r="T494" i="63"/>
  <c r="U493" i="63"/>
  <c r="T493" i="63"/>
  <c r="U492" i="63"/>
  <c r="T492" i="63"/>
  <c r="T491" i="63"/>
  <c r="U490" i="63"/>
  <c r="T490" i="63"/>
  <c r="U489" i="63"/>
  <c r="T489" i="63"/>
  <c r="U488" i="63"/>
  <c r="T488" i="63"/>
  <c r="E39" i="85" s="1"/>
  <c r="U487" i="63"/>
  <c r="U486" i="63"/>
  <c r="U485" i="63"/>
  <c r="U484" i="63"/>
  <c r="T484" i="63"/>
  <c r="U483" i="63"/>
  <c r="U482" i="63"/>
  <c r="T482" i="63"/>
  <c r="U481" i="63"/>
  <c r="T481" i="63"/>
  <c r="U480" i="63"/>
  <c r="T480" i="63"/>
  <c r="U479" i="63"/>
  <c r="T479" i="63"/>
  <c r="U478" i="63"/>
  <c r="T478" i="63"/>
  <c r="U477" i="63"/>
  <c r="T477" i="63"/>
  <c r="U476" i="63"/>
  <c r="T476" i="63"/>
  <c r="U475" i="63"/>
  <c r="T475" i="63"/>
  <c r="U474" i="63"/>
  <c r="T474" i="63"/>
  <c r="U473" i="63"/>
  <c r="T473" i="63"/>
  <c r="U472" i="63"/>
  <c r="T472" i="63"/>
  <c r="U471" i="63"/>
  <c r="T471" i="63"/>
  <c r="U470" i="63"/>
  <c r="T470" i="63"/>
  <c r="U469" i="63"/>
  <c r="T469" i="63"/>
  <c r="U468" i="63"/>
  <c r="T468" i="63"/>
  <c r="U467" i="63"/>
  <c r="T467" i="63"/>
  <c r="U466" i="63"/>
  <c r="T466" i="63"/>
  <c r="U465" i="63"/>
  <c r="T465" i="63"/>
  <c r="U464" i="63"/>
  <c r="T464" i="63"/>
  <c r="U463" i="63"/>
  <c r="U462" i="63"/>
  <c r="U461" i="63"/>
  <c r="T461" i="63"/>
  <c r="U460" i="63"/>
  <c r="T460" i="63"/>
  <c r="U459" i="63"/>
  <c r="T459" i="63"/>
  <c r="U458" i="63"/>
  <c r="T458" i="63"/>
  <c r="U457" i="63"/>
  <c r="U456" i="63"/>
  <c r="T456" i="63"/>
  <c r="U455" i="63"/>
  <c r="T455" i="63"/>
  <c r="U454" i="63"/>
  <c r="T454" i="63"/>
  <c r="U453" i="63"/>
  <c r="T453" i="63"/>
  <c r="U452" i="63"/>
  <c r="U450" i="63"/>
  <c r="T450" i="63"/>
  <c r="V306" i="63"/>
  <c r="V307" i="63"/>
  <c r="V308" i="63"/>
  <c r="V309" i="63"/>
  <c r="V310" i="63"/>
  <c r="V311" i="63"/>
  <c r="V312" i="63"/>
  <c r="V313" i="63"/>
  <c r="V314" i="63"/>
  <c r="V315" i="63"/>
  <c r="V316" i="63"/>
  <c r="V317" i="63"/>
  <c r="V318" i="63"/>
  <c r="V319" i="63"/>
  <c r="V320" i="63"/>
  <c r="V321" i="63"/>
  <c r="V322" i="63"/>
  <c r="V323" i="63"/>
  <c r="V324" i="63"/>
  <c r="V325" i="63"/>
  <c r="V326" i="63"/>
  <c r="V327" i="63"/>
  <c r="V328" i="63"/>
  <c r="V329" i="63"/>
  <c r="V330" i="63"/>
  <c r="V331" i="63"/>
  <c r="V332" i="63"/>
  <c r="V333" i="63"/>
  <c r="V334" i="63"/>
  <c r="V335" i="63"/>
  <c r="V336" i="63"/>
  <c r="V337" i="63"/>
  <c r="V338" i="63"/>
  <c r="V339" i="63"/>
  <c r="V340" i="63"/>
  <c r="V341" i="63"/>
  <c r="V342" i="63"/>
  <c r="V343" i="63"/>
  <c r="V344" i="63"/>
  <c r="V345" i="63"/>
  <c r="V346" i="63"/>
  <c r="V347" i="63"/>
  <c r="V348" i="63"/>
  <c r="V349" i="63"/>
  <c r="V350" i="63"/>
  <c r="V351" i="63"/>
  <c r="V352" i="63"/>
  <c r="V353" i="63"/>
  <c r="V354" i="63"/>
  <c r="V355" i="63"/>
  <c r="V356" i="63"/>
  <c r="V357" i="63"/>
  <c r="V358" i="63"/>
  <c r="V359" i="63"/>
  <c r="V360" i="63"/>
  <c r="V361" i="63"/>
  <c r="V362" i="63"/>
  <c r="V363" i="63"/>
  <c r="V364" i="63"/>
  <c r="V365" i="63"/>
  <c r="V366" i="63"/>
  <c r="V367" i="63"/>
  <c r="V368" i="63"/>
  <c r="V369" i="63"/>
  <c r="V370" i="63"/>
  <c r="V371" i="63"/>
  <c r="V372" i="63"/>
  <c r="V373" i="63"/>
  <c r="V374" i="63"/>
  <c r="V375" i="63"/>
  <c r="V376" i="63"/>
  <c r="V377" i="63"/>
  <c r="V378" i="63"/>
  <c r="V379" i="63"/>
  <c r="V380" i="63"/>
  <c r="V381" i="63"/>
  <c r="V382" i="63"/>
  <c r="V383" i="63"/>
  <c r="V384" i="63"/>
  <c r="V385" i="63"/>
  <c r="V386" i="63"/>
  <c r="V387" i="63"/>
  <c r="V388" i="63"/>
  <c r="V389" i="63"/>
  <c r="V390" i="63"/>
  <c r="V391" i="63"/>
  <c r="V392" i="63"/>
  <c r="V393" i="63"/>
  <c r="V394" i="63"/>
  <c r="V395" i="63"/>
  <c r="V396" i="63"/>
  <c r="V397" i="63"/>
  <c r="V398" i="63"/>
  <c r="V399" i="63"/>
  <c r="V400" i="63"/>
  <c r="V401" i="63"/>
  <c r="V402" i="63"/>
  <c r="V403" i="63"/>
  <c r="V404" i="63"/>
  <c r="V405" i="63"/>
  <c r="V406" i="63"/>
  <c r="V407" i="63"/>
  <c r="V408" i="63"/>
  <c r="V409" i="63"/>
  <c r="V410" i="63"/>
  <c r="V411" i="63"/>
  <c r="V412" i="63"/>
  <c r="V413" i="63"/>
  <c r="V414" i="63"/>
  <c r="V415" i="63"/>
  <c r="V416" i="63"/>
  <c r="V417" i="63"/>
  <c r="V418" i="63"/>
  <c r="V419" i="63"/>
  <c r="V420" i="63"/>
  <c r="V421" i="63"/>
  <c r="V422" i="63"/>
  <c r="V423" i="63"/>
  <c r="V424" i="63"/>
  <c r="V425" i="63"/>
  <c r="V426" i="63"/>
  <c r="V427" i="63"/>
  <c r="V428" i="63"/>
  <c r="V429" i="63"/>
  <c r="V430" i="63"/>
  <c r="V431" i="63"/>
  <c r="V432" i="63"/>
  <c r="V433" i="63"/>
  <c r="V434" i="63"/>
  <c r="V435" i="63"/>
  <c r="V436" i="63"/>
  <c r="V437" i="63"/>
  <c r="V438" i="63"/>
  <c r="V439" i="63"/>
  <c r="V440" i="63"/>
  <c r="V441" i="63"/>
  <c r="V442" i="63"/>
  <c r="V443" i="63"/>
  <c r="V444" i="63"/>
  <c r="V445" i="63"/>
  <c r="V446" i="63"/>
  <c r="V447" i="63"/>
  <c r="V448" i="63"/>
  <c r="V305" i="63"/>
  <c r="V240" i="63"/>
  <c r="V241" i="63"/>
  <c r="V242" i="63"/>
  <c r="V243" i="63"/>
  <c r="V244" i="63"/>
  <c r="V245" i="63"/>
  <c r="V246" i="63"/>
  <c r="V247" i="63"/>
  <c r="V248" i="63"/>
  <c r="V249" i="63"/>
  <c r="V250" i="63"/>
  <c r="V251" i="63"/>
  <c r="V252" i="63"/>
  <c r="V253" i="63"/>
  <c r="V254" i="63"/>
  <c r="V255" i="63"/>
  <c r="V256" i="63"/>
  <c r="V257" i="63"/>
  <c r="V258" i="63"/>
  <c r="V259" i="63"/>
  <c r="V260" i="63"/>
  <c r="V261" i="63"/>
  <c r="V262" i="63"/>
  <c r="V263" i="63"/>
  <c r="V264" i="63"/>
  <c r="V265" i="63"/>
  <c r="V266" i="63"/>
  <c r="V267" i="63"/>
  <c r="V268" i="63"/>
  <c r="V269" i="63"/>
  <c r="V270" i="63"/>
  <c r="V271" i="63"/>
  <c r="V272" i="63"/>
  <c r="V273" i="63"/>
  <c r="V274" i="63"/>
  <c r="V275" i="63"/>
  <c r="V276" i="63"/>
  <c r="V277" i="63"/>
  <c r="V278" i="63"/>
  <c r="V279" i="63"/>
  <c r="V280" i="63"/>
  <c r="V281" i="63"/>
  <c r="V282" i="63"/>
  <c r="V283" i="63"/>
  <c r="V284" i="63"/>
  <c r="V285" i="63"/>
  <c r="V286" i="63"/>
  <c r="V287" i="63"/>
  <c r="V288" i="63"/>
  <c r="V289" i="63"/>
  <c r="V290" i="63"/>
  <c r="V291" i="63"/>
  <c r="V292" i="63"/>
  <c r="V293" i="63"/>
  <c r="V294" i="63"/>
  <c r="V295" i="63"/>
  <c r="V296" i="63"/>
  <c r="V297" i="63"/>
  <c r="V298" i="63"/>
  <c r="V299" i="63"/>
  <c r="V300" i="63"/>
  <c r="V301" i="63"/>
  <c r="V239" i="63"/>
  <c r="V199" i="63"/>
  <c r="V200" i="63"/>
  <c r="V201" i="63"/>
  <c r="V202" i="63"/>
  <c r="V203" i="63"/>
  <c r="V204" i="63"/>
  <c r="V205" i="63"/>
  <c r="V206" i="63"/>
  <c r="V207" i="63"/>
  <c r="V208" i="63"/>
  <c r="V209" i="63"/>
  <c r="V210" i="63"/>
  <c r="V211" i="63"/>
  <c r="V212" i="63"/>
  <c r="V213" i="63"/>
  <c r="V214" i="63"/>
  <c r="V215" i="63"/>
  <c r="V216" i="63"/>
  <c r="V217" i="63"/>
  <c r="V218" i="63"/>
  <c r="V219" i="63"/>
  <c r="V220" i="63"/>
  <c r="V221" i="63"/>
  <c r="V222" i="63"/>
  <c r="V223" i="63"/>
  <c r="V224" i="63"/>
  <c r="V225" i="63"/>
  <c r="V226" i="63"/>
  <c r="V227" i="63"/>
  <c r="V228" i="63"/>
  <c r="V229" i="63"/>
  <c r="V230" i="63"/>
  <c r="V231" i="63"/>
  <c r="V232" i="63"/>
  <c r="V233" i="63"/>
  <c r="V234" i="63"/>
  <c r="V235" i="63"/>
  <c r="V198" i="63"/>
  <c r="V63" i="63"/>
  <c r="V64" i="63"/>
  <c r="V65" i="63"/>
  <c r="V66" i="63"/>
  <c r="V67" i="63"/>
  <c r="V68" i="63"/>
  <c r="V69" i="63"/>
  <c r="V70" i="63"/>
  <c r="V71" i="63"/>
  <c r="V72" i="63"/>
  <c r="V73" i="63"/>
  <c r="V74" i="63"/>
  <c r="V75" i="63"/>
  <c r="V76" i="63"/>
  <c r="V77" i="63"/>
  <c r="V78" i="63"/>
  <c r="V79" i="63"/>
  <c r="V80" i="63"/>
  <c r="V81" i="63"/>
  <c r="V82" i="63"/>
  <c r="V83" i="63"/>
  <c r="V84" i="63"/>
  <c r="V85" i="63"/>
  <c r="V86" i="63"/>
  <c r="V87" i="63"/>
  <c r="V88" i="63"/>
  <c r="V89" i="63"/>
  <c r="V90" i="63"/>
  <c r="V91" i="63"/>
  <c r="V92" i="63"/>
  <c r="V93" i="63"/>
  <c r="V94" i="63"/>
  <c r="V95" i="63"/>
  <c r="V96" i="63"/>
  <c r="V97" i="63"/>
  <c r="V98" i="63"/>
  <c r="V99" i="63"/>
  <c r="V100" i="63"/>
  <c r="V101" i="63"/>
  <c r="V102" i="63"/>
  <c r="V103" i="63"/>
  <c r="V104" i="63"/>
  <c r="V105" i="63"/>
  <c r="V106" i="63"/>
  <c r="V107" i="63"/>
  <c r="V108" i="63"/>
  <c r="V109" i="63"/>
  <c r="V110" i="63"/>
  <c r="V111" i="63"/>
  <c r="V112" i="63"/>
  <c r="V113" i="63"/>
  <c r="V114" i="63"/>
  <c r="V115" i="63"/>
  <c r="V116" i="63"/>
  <c r="V117" i="63"/>
  <c r="V118" i="63"/>
  <c r="V119" i="63"/>
  <c r="V120" i="63"/>
  <c r="V121" i="63"/>
  <c r="V122" i="63"/>
  <c r="V123" i="63"/>
  <c r="V124" i="63"/>
  <c r="V125" i="63"/>
  <c r="V126" i="63"/>
  <c r="V127" i="63"/>
  <c r="V128" i="63"/>
  <c r="V129" i="63"/>
  <c r="V130" i="63"/>
  <c r="V131" i="63"/>
  <c r="V132" i="63"/>
  <c r="V133" i="63"/>
  <c r="V134" i="63"/>
  <c r="V135" i="63"/>
  <c r="V136" i="63"/>
  <c r="V137" i="63"/>
  <c r="V138" i="63"/>
  <c r="V139" i="63"/>
  <c r="V140" i="63"/>
  <c r="V141" i="63"/>
  <c r="V142" i="63"/>
  <c r="V143" i="63"/>
  <c r="V144" i="63"/>
  <c r="V145" i="63"/>
  <c r="V146" i="63"/>
  <c r="V147" i="63"/>
  <c r="V148" i="63"/>
  <c r="V149" i="63"/>
  <c r="V150" i="63"/>
  <c r="V151" i="63"/>
  <c r="V152" i="63"/>
  <c r="V153" i="63"/>
  <c r="V154" i="63"/>
  <c r="V155" i="63"/>
  <c r="V156" i="63"/>
  <c r="V157" i="63"/>
  <c r="V158" i="63"/>
  <c r="V159" i="63"/>
  <c r="V160" i="63"/>
  <c r="V161" i="63"/>
  <c r="V162" i="63"/>
  <c r="V163" i="63"/>
  <c r="V164" i="63"/>
  <c r="V165" i="63"/>
  <c r="V166" i="63"/>
  <c r="V167" i="63"/>
  <c r="V168" i="63"/>
  <c r="V169" i="63"/>
  <c r="V170" i="63"/>
  <c r="V171" i="63"/>
  <c r="V172" i="63"/>
  <c r="V173" i="63"/>
  <c r="V174" i="63"/>
  <c r="V175" i="63"/>
  <c r="V176" i="63"/>
  <c r="V177" i="63"/>
  <c r="V178" i="63"/>
  <c r="V179" i="63"/>
  <c r="V180" i="63"/>
  <c r="V181" i="63"/>
  <c r="V182" i="63"/>
  <c r="V183" i="63"/>
  <c r="V184" i="63"/>
  <c r="V185" i="63"/>
  <c r="V186" i="63"/>
  <c r="V187" i="63"/>
  <c r="V188" i="63"/>
  <c r="V189" i="63"/>
  <c r="V190" i="63"/>
  <c r="V191" i="63"/>
  <c r="V192" i="63"/>
  <c r="V193" i="63"/>
  <c r="V194" i="63"/>
  <c r="V62" i="63"/>
  <c r="V14" i="63"/>
  <c r="V15" i="63"/>
  <c r="V16" i="63"/>
  <c r="V17" i="63"/>
  <c r="V18" i="63"/>
  <c r="V19" i="63"/>
  <c r="V20" i="63"/>
  <c r="V21" i="63"/>
  <c r="V22" i="63"/>
  <c r="V23" i="63"/>
  <c r="V24" i="63"/>
  <c r="V25" i="63"/>
  <c r="V26" i="63"/>
  <c r="V27" i="63"/>
  <c r="V28" i="63"/>
  <c r="V29" i="63"/>
  <c r="V30" i="63"/>
  <c r="V31" i="63"/>
  <c r="V32" i="63"/>
  <c r="V33" i="63"/>
  <c r="V34" i="63"/>
  <c r="V35" i="63"/>
  <c r="V36" i="63"/>
  <c r="V37" i="63"/>
  <c r="V38" i="63"/>
  <c r="V39" i="63"/>
  <c r="V40" i="63"/>
  <c r="V41" i="63"/>
  <c r="V42" i="63"/>
  <c r="V43" i="63"/>
  <c r="V44" i="63"/>
  <c r="V45" i="63"/>
  <c r="V46" i="63"/>
  <c r="V47" i="63"/>
  <c r="V48" i="63"/>
  <c r="V49" i="63"/>
  <c r="V50" i="63"/>
  <c r="V51" i="63"/>
  <c r="V52" i="63"/>
  <c r="V53" i="63"/>
  <c r="V54" i="63"/>
  <c r="V55" i="63"/>
  <c r="V56" i="63"/>
  <c r="V57" i="63"/>
  <c r="V58" i="63"/>
  <c r="V13" i="63"/>
  <c r="T127" i="63"/>
  <c r="E57" i="70"/>
  <c r="T234" i="63"/>
  <c r="F40" i="71"/>
  <c r="T233" i="63"/>
  <c r="F38" i="71"/>
  <c r="T43" i="63"/>
  <c r="E39" i="74"/>
  <c r="T50" i="63"/>
  <c r="G42" i="74"/>
  <c r="T49" i="63"/>
  <c r="G41" i="74"/>
  <c r="T38" i="63"/>
  <c r="G30" i="74"/>
  <c r="T37" i="63"/>
  <c r="G29" i="74"/>
  <c r="T36" i="63"/>
  <c r="F28" i="74"/>
  <c r="T34" i="63"/>
  <c r="F27" i="74"/>
  <c r="U49" i="63"/>
  <c r="U50" i="63"/>
  <c r="T51" i="63"/>
  <c r="U51" i="63"/>
  <c r="G43" i="74"/>
  <c r="T52" i="63"/>
  <c r="U52" i="63"/>
  <c r="G44" i="74"/>
  <c r="U37" i="63"/>
  <c r="U38" i="63"/>
  <c r="T174" i="63"/>
  <c r="G73" i="70"/>
  <c r="U174" i="63"/>
  <c r="T160" i="63"/>
  <c r="G58" i="70"/>
  <c r="U160" i="63"/>
  <c r="T161" i="63"/>
  <c r="G59" i="70"/>
  <c r="U161" i="63"/>
  <c r="T157" i="63"/>
  <c r="G55" i="70"/>
  <c r="U157" i="63"/>
  <c r="T106" i="63"/>
  <c r="G30" i="70"/>
  <c r="U106" i="63"/>
  <c r="T105" i="63"/>
  <c r="G28" i="70"/>
  <c r="U105" i="63"/>
  <c r="T102" i="63"/>
  <c r="U102" i="63"/>
  <c r="T103" i="63"/>
  <c r="U103" i="63"/>
  <c r="T447" i="63"/>
  <c r="H159" i="81"/>
  <c r="U447" i="63"/>
  <c r="T448" i="63"/>
  <c r="U448" i="63"/>
  <c r="H152" i="81" s="1"/>
  <c r="T445" i="63"/>
  <c r="H141" i="81"/>
  <c r="U445" i="63"/>
  <c r="U444" i="63"/>
  <c r="T444" i="63"/>
  <c r="H140" i="81"/>
  <c r="G25" i="70"/>
  <c r="G24" i="70"/>
  <c r="H143" i="81"/>
  <c r="H148" i="81"/>
  <c r="H151" i="81"/>
  <c r="H156" i="81"/>
  <c r="H149" i="81"/>
  <c r="H157" i="81"/>
  <c r="H1" i="70"/>
  <c r="G1" i="71"/>
  <c r="J16" i="63"/>
  <c r="U183" i="63"/>
  <c r="T183" i="63"/>
  <c r="C82" i="70"/>
  <c r="U449" i="63"/>
  <c r="T449" i="63"/>
  <c r="U446" i="63"/>
  <c r="T446" i="63"/>
  <c r="U443" i="63"/>
  <c r="T443" i="63"/>
  <c r="G139" i="81" s="1"/>
  <c r="U442" i="63"/>
  <c r="T442" i="63"/>
  <c r="U441" i="63"/>
  <c r="T441" i="63"/>
  <c r="G136" i="81"/>
  <c r="U440" i="63"/>
  <c r="T440" i="63"/>
  <c r="H135" i="81"/>
  <c r="U439" i="63"/>
  <c r="T439" i="63"/>
  <c r="H134" i="81"/>
  <c r="U438" i="63"/>
  <c r="T438" i="63"/>
  <c r="G133" i="81"/>
  <c r="U437" i="63"/>
  <c r="G131" i="81" s="1"/>
  <c r="T437" i="63"/>
  <c r="U436" i="63"/>
  <c r="T436" i="63"/>
  <c r="U435" i="63"/>
  <c r="T435" i="63"/>
  <c r="G129" i="81"/>
  <c r="U434" i="63"/>
  <c r="T434" i="63"/>
  <c r="U433" i="63"/>
  <c r="T433" i="63"/>
  <c r="G126" i="81"/>
  <c r="U432" i="63"/>
  <c r="T432" i="63"/>
  <c r="G125" i="81"/>
  <c r="U431" i="63"/>
  <c r="T431" i="63"/>
  <c r="G123" i="81"/>
  <c r="U430" i="63"/>
  <c r="T430" i="63"/>
  <c r="G122" i="81"/>
  <c r="U429" i="63"/>
  <c r="T429" i="63"/>
  <c r="G120" i="81"/>
  <c r="U428" i="63"/>
  <c r="T428" i="63"/>
  <c r="G119" i="81"/>
  <c r="U427" i="63"/>
  <c r="T427" i="63"/>
  <c r="G117" i="81"/>
  <c r="U426" i="63"/>
  <c r="T426" i="63"/>
  <c r="G116" i="81"/>
  <c r="U425" i="63"/>
  <c r="T425" i="63"/>
  <c r="G113" i="81"/>
  <c r="U424" i="63"/>
  <c r="T424" i="63"/>
  <c r="G112" i="81"/>
  <c r="U423" i="63"/>
  <c r="T423" i="63"/>
  <c r="G111" i="81"/>
  <c r="U422" i="63"/>
  <c r="T422" i="63"/>
  <c r="G110" i="81"/>
  <c r="U421" i="63"/>
  <c r="T421" i="63"/>
  <c r="G109" i="81"/>
  <c r="U420" i="63"/>
  <c r="T420" i="63"/>
  <c r="G106" i="81"/>
  <c r="U419" i="63"/>
  <c r="G105" i="81" s="1"/>
  <c r="T419" i="63"/>
  <c r="U418" i="63"/>
  <c r="T418" i="63"/>
  <c r="G104" i="81"/>
  <c r="U417" i="63"/>
  <c r="T417" i="63"/>
  <c r="G103" i="81"/>
  <c r="U416" i="63"/>
  <c r="T416" i="63"/>
  <c r="G101" i="81"/>
  <c r="U415" i="63"/>
  <c r="T415" i="63"/>
  <c r="G100" i="81"/>
  <c r="U414" i="63"/>
  <c r="T414" i="63"/>
  <c r="G98" i="81"/>
  <c r="U413" i="63"/>
  <c r="T413" i="63"/>
  <c r="G97" i="81"/>
  <c r="U412" i="63"/>
  <c r="T412" i="63"/>
  <c r="G96" i="81"/>
  <c r="U411" i="63"/>
  <c r="T411" i="63"/>
  <c r="G95" i="81"/>
  <c r="U410" i="63"/>
  <c r="T410" i="63"/>
  <c r="G94" i="81"/>
  <c r="U409" i="63"/>
  <c r="T409" i="63"/>
  <c r="G93" i="81"/>
  <c r="U408" i="63"/>
  <c r="T408" i="63"/>
  <c r="G91" i="81"/>
  <c r="U407" i="63"/>
  <c r="T407" i="63"/>
  <c r="G90" i="81"/>
  <c r="U406" i="63"/>
  <c r="T406" i="63"/>
  <c r="G88" i="81"/>
  <c r="U405" i="63"/>
  <c r="T405" i="63"/>
  <c r="G87" i="81"/>
  <c r="U404" i="63"/>
  <c r="T404" i="63"/>
  <c r="G86" i="81"/>
  <c r="U403" i="63"/>
  <c r="T403" i="63"/>
  <c r="G85" i="81"/>
  <c r="U402" i="63"/>
  <c r="T402" i="63"/>
  <c r="G84" i="81"/>
  <c r="U401" i="63"/>
  <c r="T401" i="63"/>
  <c r="G83" i="81"/>
  <c r="U400" i="63"/>
  <c r="T400" i="63"/>
  <c r="G81" i="81" s="1"/>
  <c r="U399" i="63"/>
  <c r="T399" i="63"/>
  <c r="G80" i="81"/>
  <c r="U398" i="63"/>
  <c r="T398" i="63"/>
  <c r="G79" i="81"/>
  <c r="U397" i="63"/>
  <c r="T397" i="63"/>
  <c r="G76" i="81"/>
  <c r="U396" i="63"/>
  <c r="T396" i="63"/>
  <c r="G75" i="81"/>
  <c r="U395" i="63"/>
  <c r="T395" i="63"/>
  <c r="G74" i="81"/>
  <c r="U394" i="63"/>
  <c r="T394" i="63"/>
  <c r="G71" i="81"/>
  <c r="U393" i="63"/>
  <c r="T393" i="63"/>
  <c r="G70" i="81"/>
  <c r="U392" i="63"/>
  <c r="T392" i="63"/>
  <c r="G69" i="81"/>
  <c r="U391" i="63"/>
  <c r="T391" i="63"/>
  <c r="G68" i="81"/>
  <c r="U390" i="63"/>
  <c r="T390" i="63"/>
  <c r="G67" i="81"/>
  <c r="U389" i="63"/>
  <c r="T389" i="63"/>
  <c r="G65" i="81"/>
  <c r="U388" i="63"/>
  <c r="T388" i="63"/>
  <c r="G64" i="81"/>
  <c r="U387" i="63"/>
  <c r="T387" i="63"/>
  <c r="H62" i="81"/>
  <c r="U386" i="63"/>
  <c r="T386" i="63"/>
  <c r="H61" i="81"/>
  <c r="U385" i="63"/>
  <c r="T385" i="63"/>
  <c r="H60" i="81"/>
  <c r="U384" i="63"/>
  <c r="T384" i="63"/>
  <c r="H59" i="81"/>
  <c r="U383" i="63"/>
  <c r="T383" i="63"/>
  <c r="G58" i="81"/>
  <c r="U382" i="63"/>
  <c r="T382" i="63"/>
  <c r="G57" i="81"/>
  <c r="U381" i="63"/>
  <c r="T381" i="63"/>
  <c r="H55" i="81"/>
  <c r="U380" i="63"/>
  <c r="T380" i="63"/>
  <c r="H54" i="81"/>
  <c r="U379" i="63"/>
  <c r="T379" i="63"/>
  <c r="H53" i="81"/>
  <c r="U378" i="63"/>
  <c r="T378" i="63"/>
  <c r="G52" i="81"/>
  <c r="U377" i="63"/>
  <c r="T377" i="63"/>
  <c r="G51" i="81"/>
  <c r="U376" i="63"/>
  <c r="T376" i="63"/>
  <c r="H49" i="81"/>
  <c r="U375" i="63"/>
  <c r="T375" i="63"/>
  <c r="H48" i="81"/>
  <c r="U374" i="63"/>
  <c r="T374" i="63"/>
  <c r="H47" i="81"/>
  <c r="U373" i="63"/>
  <c r="T373" i="63"/>
  <c r="H46" i="81"/>
  <c r="U372" i="63"/>
  <c r="T372" i="63"/>
  <c r="H45" i="81"/>
  <c r="U371" i="63"/>
  <c r="T371" i="63"/>
  <c r="G44" i="81"/>
  <c r="U370" i="63"/>
  <c r="T370" i="63"/>
  <c r="G43" i="81"/>
  <c r="U369" i="63"/>
  <c r="T369" i="63"/>
  <c r="G42" i="81"/>
  <c r="U368" i="63"/>
  <c r="T368" i="63"/>
  <c r="G41" i="81"/>
  <c r="U367" i="63"/>
  <c r="T367" i="63"/>
  <c r="G39" i="81"/>
  <c r="U366" i="63"/>
  <c r="T366" i="63"/>
  <c r="G38" i="81"/>
  <c r="U365" i="63"/>
  <c r="T365" i="63"/>
  <c r="G36" i="81"/>
  <c r="U364" i="63"/>
  <c r="T364" i="63"/>
  <c r="G35" i="81"/>
  <c r="U363" i="63"/>
  <c r="T363" i="63"/>
  <c r="G33" i="81"/>
  <c r="U362" i="63"/>
  <c r="T362" i="63"/>
  <c r="G32" i="81"/>
  <c r="U361" i="63"/>
  <c r="T361" i="63"/>
  <c r="G31" i="81"/>
  <c r="U360" i="63"/>
  <c r="T360" i="63"/>
  <c r="G29" i="81"/>
  <c r="U359" i="63"/>
  <c r="T359" i="63"/>
  <c r="G28" i="81"/>
  <c r="U358" i="63"/>
  <c r="T358" i="63"/>
  <c r="G26" i="81"/>
  <c r="U357" i="63"/>
  <c r="T357" i="63"/>
  <c r="G25" i="81"/>
  <c r="U356" i="63"/>
  <c r="T356" i="63"/>
  <c r="G24" i="81"/>
  <c r="U355" i="63"/>
  <c r="T355" i="63"/>
  <c r="G22" i="81"/>
  <c r="U354" i="63"/>
  <c r="T354" i="63"/>
  <c r="G21" i="81"/>
  <c r="U353" i="63"/>
  <c r="T353" i="63"/>
  <c r="G19" i="81"/>
  <c r="U352" i="63"/>
  <c r="T352" i="63"/>
  <c r="U351" i="63"/>
  <c r="T351" i="63"/>
  <c r="G16" i="81"/>
  <c r="U350" i="63"/>
  <c r="T350" i="63"/>
  <c r="G15" i="81"/>
  <c r="U349" i="63"/>
  <c r="T349" i="63"/>
  <c r="H13" i="81"/>
  <c r="U348" i="63"/>
  <c r="T348" i="63"/>
  <c r="H12" i="81"/>
  <c r="U347" i="63"/>
  <c r="T347" i="63"/>
  <c r="H11" i="81"/>
  <c r="U346" i="63"/>
  <c r="T346" i="63"/>
  <c r="H10" i="81"/>
  <c r="U345" i="63"/>
  <c r="T345" i="63"/>
  <c r="G9" i="81"/>
  <c r="U344" i="63"/>
  <c r="T344" i="63"/>
  <c r="G8" i="81"/>
  <c r="U343" i="63"/>
  <c r="T343" i="63"/>
  <c r="G7" i="81"/>
  <c r="U342" i="63"/>
  <c r="T342" i="63"/>
  <c r="D153" i="81"/>
  <c r="U341" i="63"/>
  <c r="T341" i="63"/>
  <c r="D145" i="81"/>
  <c r="U340" i="63"/>
  <c r="T340" i="63"/>
  <c r="D137" i="81"/>
  <c r="U339" i="63"/>
  <c r="T339" i="63"/>
  <c r="D132" i="81"/>
  <c r="U338" i="63"/>
  <c r="T338" i="63"/>
  <c r="D128" i="81"/>
  <c r="U337" i="63"/>
  <c r="T337" i="63"/>
  <c r="D124" i="81"/>
  <c r="U336" i="63"/>
  <c r="T336" i="63"/>
  <c r="D121" i="81"/>
  <c r="U335" i="63"/>
  <c r="T335" i="63"/>
  <c r="D118" i="81"/>
  <c r="U334" i="63"/>
  <c r="T334" i="63"/>
  <c r="D115" i="81"/>
  <c r="U333" i="63"/>
  <c r="T333" i="63"/>
  <c r="D108" i="81"/>
  <c r="U332" i="63"/>
  <c r="T332" i="63"/>
  <c r="D102" i="81"/>
  <c r="U331" i="63"/>
  <c r="T331" i="63"/>
  <c r="D99" i="81"/>
  <c r="U330" i="63"/>
  <c r="T330" i="63"/>
  <c r="D92" i="81"/>
  <c r="U329" i="63"/>
  <c r="T329" i="63"/>
  <c r="D89" i="81"/>
  <c r="U328" i="63"/>
  <c r="T328" i="63"/>
  <c r="D82" i="81"/>
  <c r="U327" i="63"/>
  <c r="T327" i="63"/>
  <c r="D78" i="81"/>
  <c r="U326" i="63"/>
  <c r="T326" i="63"/>
  <c r="D73" i="81"/>
  <c r="U325" i="63"/>
  <c r="T325" i="63"/>
  <c r="D66" i="81"/>
  <c r="U324" i="63"/>
  <c r="T324" i="63"/>
  <c r="D63" i="81"/>
  <c r="U323" i="63"/>
  <c r="T323" i="63"/>
  <c r="D56" i="81"/>
  <c r="U322" i="63"/>
  <c r="T322" i="63"/>
  <c r="D50" i="81"/>
  <c r="U321" i="63"/>
  <c r="T321" i="63"/>
  <c r="D40" i="81"/>
  <c r="U320" i="63"/>
  <c r="T320" i="63"/>
  <c r="D37" i="81"/>
  <c r="U319" i="63"/>
  <c r="T319" i="63"/>
  <c r="D34" i="81"/>
  <c r="U318" i="63"/>
  <c r="T318" i="63"/>
  <c r="D30" i="81"/>
  <c r="U317" i="63"/>
  <c r="T317" i="63"/>
  <c r="D27" i="81"/>
  <c r="U316" i="63"/>
  <c r="T316" i="63"/>
  <c r="D23" i="81"/>
  <c r="U315" i="63"/>
  <c r="T315" i="63"/>
  <c r="D20" i="81"/>
  <c r="U314" i="63"/>
  <c r="T314" i="63"/>
  <c r="D17" i="81"/>
  <c r="U313" i="63"/>
  <c r="T313" i="63"/>
  <c r="D14" i="81"/>
  <c r="U312" i="63"/>
  <c r="T312" i="63"/>
  <c r="D6" i="81"/>
  <c r="U311" i="63"/>
  <c r="T311" i="63"/>
  <c r="U310" i="63"/>
  <c r="T310" i="63"/>
  <c r="U309" i="63"/>
  <c r="T309" i="63"/>
  <c r="I5" i="81"/>
  <c r="U308" i="63"/>
  <c r="T308" i="63"/>
  <c r="G5" i="81"/>
  <c r="U307" i="63"/>
  <c r="T307" i="63"/>
  <c r="C5" i="81"/>
  <c r="U306" i="63"/>
  <c r="T306" i="63"/>
  <c r="C4" i="81"/>
  <c r="U305" i="63"/>
  <c r="T305" i="63"/>
  <c r="C2" i="81"/>
  <c r="U303" i="63"/>
  <c r="T303" i="63"/>
  <c r="U302" i="63"/>
  <c r="T302" i="63"/>
  <c r="U301" i="63"/>
  <c r="T301" i="63"/>
  <c r="G67" i="79"/>
  <c r="U300" i="63"/>
  <c r="T300" i="63"/>
  <c r="G66" i="79"/>
  <c r="U299" i="63"/>
  <c r="T299" i="63"/>
  <c r="H63" i="79"/>
  <c r="U298" i="63"/>
  <c r="T298" i="63"/>
  <c r="H61" i="79"/>
  <c r="U297" i="63"/>
  <c r="T297" i="63"/>
  <c r="G60" i="79"/>
  <c r="U296" i="63"/>
  <c r="T296" i="63"/>
  <c r="G59" i="79"/>
  <c r="U295" i="63"/>
  <c r="T295" i="63"/>
  <c r="G58" i="79"/>
  <c r="U294" i="63"/>
  <c r="T294" i="63"/>
  <c r="G57" i="79"/>
  <c r="U293" i="63"/>
  <c r="T293" i="63"/>
  <c r="G56" i="79"/>
  <c r="U292" i="63"/>
  <c r="T292" i="63"/>
  <c r="G55" i="79"/>
  <c r="U291" i="63"/>
  <c r="T291" i="63"/>
  <c r="H52" i="79"/>
  <c r="U290" i="63"/>
  <c r="T290" i="63"/>
  <c r="H50" i="79"/>
  <c r="U289" i="63"/>
  <c r="T289" i="63"/>
  <c r="G49" i="79"/>
  <c r="U288" i="63"/>
  <c r="T288" i="63"/>
  <c r="G48" i="79"/>
  <c r="U287" i="63"/>
  <c r="T287" i="63"/>
  <c r="G47" i="79"/>
  <c r="U286" i="63"/>
  <c r="T286" i="63"/>
  <c r="G46" i="79"/>
  <c r="U285" i="63"/>
  <c r="T285" i="63"/>
  <c r="G45" i="79"/>
  <c r="U284" i="63"/>
  <c r="T284" i="63"/>
  <c r="H44" i="79"/>
  <c r="U283" i="63"/>
  <c r="T283" i="63"/>
  <c r="H43" i="79"/>
  <c r="U282" i="63"/>
  <c r="T282" i="63"/>
  <c r="H42" i="79"/>
  <c r="U281" i="63"/>
  <c r="T281" i="63"/>
  <c r="G41" i="79"/>
  <c r="U280" i="63"/>
  <c r="T280" i="63"/>
  <c r="H40" i="79"/>
  <c r="U279" i="63"/>
  <c r="T279" i="63"/>
  <c r="H39" i="79"/>
  <c r="U278" i="63"/>
  <c r="T278" i="63"/>
  <c r="H38" i="79"/>
  <c r="U277" i="63"/>
  <c r="T277" i="63"/>
  <c r="G37" i="79"/>
  <c r="U276" i="63"/>
  <c r="T276" i="63"/>
  <c r="G36" i="79"/>
  <c r="U275" i="63"/>
  <c r="T275" i="63"/>
  <c r="G35" i="79"/>
  <c r="U274" i="63"/>
  <c r="T274" i="63"/>
  <c r="G34" i="79"/>
  <c r="U273" i="63"/>
  <c r="T273" i="63"/>
  <c r="G33" i="79"/>
  <c r="U272" i="63"/>
  <c r="T272" i="63"/>
  <c r="G32" i="79"/>
  <c r="U271" i="63"/>
  <c r="T271" i="63"/>
  <c r="G31" i="79"/>
  <c r="U270" i="63"/>
  <c r="T270" i="63"/>
  <c r="H27" i="79"/>
  <c r="U269" i="63"/>
  <c r="T269" i="63"/>
  <c r="H25" i="79"/>
  <c r="U268" i="63"/>
  <c r="T268" i="63"/>
  <c r="G24" i="79"/>
  <c r="U267" i="63"/>
  <c r="T267" i="63"/>
  <c r="G23" i="79"/>
  <c r="U266" i="63"/>
  <c r="T266" i="63"/>
  <c r="G22" i="79"/>
  <c r="U265" i="63"/>
  <c r="T265" i="63"/>
  <c r="H21" i="79"/>
  <c r="U264" i="63"/>
  <c r="T264" i="63"/>
  <c r="H20" i="79"/>
  <c r="U263" i="63"/>
  <c r="T263" i="63"/>
  <c r="H19" i="79"/>
  <c r="U262" i="63"/>
  <c r="T262" i="63"/>
  <c r="H18" i="79"/>
  <c r="U261" i="63"/>
  <c r="T261" i="63"/>
  <c r="H17" i="79"/>
  <c r="U260" i="63"/>
  <c r="T260" i="63"/>
  <c r="H16" i="79"/>
  <c r="U259" i="63"/>
  <c r="T259" i="63"/>
  <c r="G15" i="79"/>
  <c r="U258" i="63"/>
  <c r="T258" i="63"/>
  <c r="G14" i="79"/>
  <c r="U257" i="63"/>
  <c r="T257" i="63"/>
  <c r="D69" i="79"/>
  <c r="U256" i="63"/>
  <c r="T256" i="63"/>
  <c r="D68" i="79"/>
  <c r="U255" i="63"/>
  <c r="T255" i="63"/>
  <c r="D65" i="79"/>
  <c r="U254" i="63"/>
  <c r="T254" i="63"/>
  <c r="D54" i="79"/>
  <c r="U253" i="63"/>
  <c r="T253" i="63"/>
  <c r="D30" i="79"/>
  <c r="U252" i="63"/>
  <c r="T252" i="63"/>
  <c r="U251" i="63"/>
  <c r="T251" i="63"/>
  <c r="U250" i="63"/>
  <c r="T250" i="63"/>
  <c r="D13" i="79"/>
  <c r="U249" i="63"/>
  <c r="T249" i="63"/>
  <c r="J12" i="79"/>
  <c r="U248" i="63"/>
  <c r="T248" i="63"/>
  <c r="I12" i="79"/>
  <c r="U247" i="63"/>
  <c r="T247" i="63"/>
  <c r="G12" i="79"/>
  <c r="U246" i="63"/>
  <c r="T246" i="63"/>
  <c r="C12" i="79"/>
  <c r="U245" i="63"/>
  <c r="T245" i="63"/>
  <c r="D10" i="79" s="1"/>
  <c r="U244" i="63"/>
  <c r="T244" i="63"/>
  <c r="U243" i="63"/>
  <c r="T243" i="63"/>
  <c r="U242" i="63"/>
  <c r="T242" i="63"/>
  <c r="D7" i="79" s="1"/>
  <c r="U241" i="63"/>
  <c r="C6" i="79" s="1"/>
  <c r="T241" i="63"/>
  <c r="U240" i="63"/>
  <c r="T240" i="63"/>
  <c r="B4" i="79" s="1"/>
  <c r="U239" i="63"/>
  <c r="T239" i="63"/>
  <c r="D2" i="79"/>
  <c r="U237" i="63"/>
  <c r="T237" i="63"/>
  <c r="U235" i="63"/>
  <c r="T235" i="63"/>
  <c r="U234" i="63"/>
  <c r="U233" i="63"/>
  <c r="U232" i="63"/>
  <c r="T232" i="63"/>
  <c r="E39" i="71"/>
  <c r="U231" i="63"/>
  <c r="T231" i="63"/>
  <c r="U230" i="63"/>
  <c r="T230" i="63"/>
  <c r="U229" i="63"/>
  <c r="T229" i="63"/>
  <c r="E34" i="71"/>
  <c r="U228" i="63"/>
  <c r="T228" i="63"/>
  <c r="E33" i="71" s="1"/>
  <c r="U227" i="63"/>
  <c r="T227" i="63"/>
  <c r="E32" i="71"/>
  <c r="U226" i="63"/>
  <c r="T226" i="63"/>
  <c r="E31" i="71"/>
  <c r="U225" i="63"/>
  <c r="T225" i="63"/>
  <c r="U224" i="63"/>
  <c r="T224" i="63"/>
  <c r="U223" i="63"/>
  <c r="T223" i="63"/>
  <c r="U222" i="63"/>
  <c r="T222" i="63"/>
  <c r="U221" i="63"/>
  <c r="T221" i="63"/>
  <c r="U220" i="63"/>
  <c r="T220" i="63"/>
  <c r="U219" i="63"/>
  <c r="T219" i="63"/>
  <c r="U218" i="63"/>
  <c r="T218" i="63"/>
  <c r="U217" i="63"/>
  <c r="T217" i="63"/>
  <c r="U216" i="63"/>
  <c r="T216" i="63"/>
  <c r="U215" i="63"/>
  <c r="T215" i="63"/>
  <c r="U214" i="63"/>
  <c r="T214" i="63"/>
  <c r="U213" i="63"/>
  <c r="T213" i="63"/>
  <c r="U212" i="63"/>
  <c r="T212" i="63"/>
  <c r="U211" i="63"/>
  <c r="T211" i="63"/>
  <c r="U210" i="63"/>
  <c r="T210" i="63"/>
  <c r="U209" i="63"/>
  <c r="T209" i="63"/>
  <c r="U208" i="63"/>
  <c r="T208" i="63"/>
  <c r="U207" i="63"/>
  <c r="T207" i="63"/>
  <c r="U206" i="63"/>
  <c r="T206" i="63"/>
  <c r="U205" i="63"/>
  <c r="T205" i="63"/>
  <c r="U204" i="63"/>
  <c r="T204" i="63"/>
  <c r="E11" i="71"/>
  <c r="U203" i="63"/>
  <c r="T203" i="63"/>
  <c r="E10" i="71"/>
  <c r="U202" i="63"/>
  <c r="T202" i="63"/>
  <c r="U201" i="63"/>
  <c r="T201" i="63"/>
  <c r="U200" i="63"/>
  <c r="T200" i="63"/>
  <c r="E6" i="71"/>
  <c r="U199" i="63"/>
  <c r="T199" i="63"/>
  <c r="E4" i="71" s="1"/>
  <c r="U198" i="63"/>
  <c r="T198" i="63"/>
  <c r="E2" i="71"/>
  <c r="U196" i="63"/>
  <c r="T196" i="63"/>
  <c r="U195" i="63"/>
  <c r="T195" i="63"/>
  <c r="U194" i="63"/>
  <c r="T194" i="63"/>
  <c r="U193" i="63"/>
  <c r="T193" i="63"/>
  <c r="U192" i="63"/>
  <c r="T192" i="63"/>
  <c r="U191" i="63"/>
  <c r="T191" i="63"/>
  <c r="E92" i="70"/>
  <c r="U190" i="63"/>
  <c r="T190" i="63"/>
  <c r="U189" i="63"/>
  <c r="T189" i="63"/>
  <c r="U188" i="63"/>
  <c r="T188" i="63"/>
  <c r="U187" i="63"/>
  <c r="T187" i="63"/>
  <c r="U186" i="63"/>
  <c r="T186" i="63"/>
  <c r="U185" i="63"/>
  <c r="T185" i="63"/>
  <c r="U184" i="63"/>
  <c r="T184" i="63"/>
  <c r="D84" i="70"/>
  <c r="U182" i="63"/>
  <c r="T182" i="63"/>
  <c r="E81" i="70" s="1"/>
  <c r="U181" i="63"/>
  <c r="T181" i="63"/>
  <c r="E80" i="70"/>
  <c r="U180" i="63"/>
  <c r="T180" i="63"/>
  <c r="E79" i="70"/>
  <c r="U179" i="63"/>
  <c r="T179" i="63"/>
  <c r="E78" i="70"/>
  <c r="U178" i="63"/>
  <c r="T178" i="63"/>
  <c r="E77" i="70"/>
  <c r="U177" i="63"/>
  <c r="T177" i="63"/>
  <c r="U176" i="63"/>
  <c r="T176" i="63"/>
  <c r="U175" i="63"/>
  <c r="T175" i="63"/>
  <c r="U173" i="63"/>
  <c r="T173" i="63"/>
  <c r="G72" i="70"/>
  <c r="U172" i="63"/>
  <c r="T172" i="63"/>
  <c r="U171" i="63"/>
  <c r="T171" i="63"/>
  <c r="U170" i="63"/>
  <c r="T170" i="63"/>
  <c r="U169" i="63"/>
  <c r="T169" i="63"/>
  <c r="U168" i="63"/>
  <c r="T168" i="63"/>
  <c r="U167" i="63"/>
  <c r="T167" i="63"/>
  <c r="F65" i="70"/>
  <c r="U166" i="63"/>
  <c r="T166" i="63"/>
  <c r="U165" i="63"/>
  <c r="T165" i="63"/>
  <c r="U164" i="63"/>
  <c r="T164" i="63"/>
  <c r="U163" i="63"/>
  <c r="T163" i="63"/>
  <c r="U162" i="63"/>
  <c r="T162" i="63"/>
  <c r="U159" i="63"/>
  <c r="T159" i="63"/>
  <c r="F71" i="70"/>
  <c r="U158" i="63"/>
  <c r="T158" i="63"/>
  <c r="U156" i="63"/>
  <c r="T156" i="63"/>
  <c r="G54" i="70"/>
  <c r="U155" i="63"/>
  <c r="T155" i="63"/>
  <c r="U154" i="63"/>
  <c r="T154" i="63"/>
  <c r="U153" i="63"/>
  <c r="T153" i="63"/>
  <c r="U152" i="63"/>
  <c r="T152" i="63"/>
  <c r="U151" i="63"/>
  <c r="T151" i="63"/>
  <c r="U150" i="63"/>
  <c r="T150" i="63"/>
  <c r="U149" i="63"/>
  <c r="T149" i="63"/>
  <c r="U148" i="63"/>
  <c r="T148" i="63"/>
  <c r="U147" i="63"/>
  <c r="T147" i="63"/>
  <c r="U146" i="63"/>
  <c r="T146" i="63"/>
  <c r="U145" i="63"/>
  <c r="T145" i="63"/>
  <c r="U144" i="63"/>
  <c r="T144" i="63"/>
  <c r="U143" i="63"/>
  <c r="T143" i="63"/>
  <c r="U142" i="63"/>
  <c r="T142" i="63"/>
  <c r="U141" i="63"/>
  <c r="T141" i="63"/>
  <c r="U140" i="63"/>
  <c r="T140" i="63"/>
  <c r="U139" i="63"/>
  <c r="T139" i="63"/>
  <c r="U138" i="63"/>
  <c r="T138" i="63"/>
  <c r="U137" i="63"/>
  <c r="T137" i="63"/>
  <c r="U136" i="63"/>
  <c r="T136" i="63"/>
  <c r="U135" i="63"/>
  <c r="T135" i="63"/>
  <c r="U134" i="63"/>
  <c r="T134" i="63"/>
  <c r="E66" i="70"/>
  <c r="U133" i="63"/>
  <c r="T133" i="63"/>
  <c r="U132" i="63"/>
  <c r="T132" i="63"/>
  <c r="U131" i="63"/>
  <c r="T131" i="63"/>
  <c r="U130" i="63"/>
  <c r="T130" i="63"/>
  <c r="U129" i="63"/>
  <c r="T129" i="63"/>
  <c r="U128" i="63"/>
  <c r="T128" i="63"/>
  <c r="U127" i="63"/>
  <c r="U126" i="63"/>
  <c r="T126" i="63"/>
  <c r="U125" i="63"/>
  <c r="T125" i="63"/>
  <c r="U124" i="63"/>
  <c r="T124" i="63"/>
  <c r="U123" i="63"/>
  <c r="T123" i="63"/>
  <c r="U122" i="63"/>
  <c r="T122" i="63"/>
  <c r="U121" i="63"/>
  <c r="T121" i="63"/>
  <c r="U120" i="63"/>
  <c r="T120" i="63"/>
  <c r="U119" i="63"/>
  <c r="T119" i="63"/>
  <c r="U118" i="63"/>
  <c r="T118" i="63"/>
  <c r="U117" i="63"/>
  <c r="T117" i="63"/>
  <c r="U116" i="63"/>
  <c r="T116" i="63"/>
  <c r="U115" i="63"/>
  <c r="T115" i="63"/>
  <c r="U114" i="63"/>
  <c r="T114" i="63"/>
  <c r="U113" i="63"/>
  <c r="T113" i="63"/>
  <c r="U112" i="63"/>
  <c r="T112" i="63"/>
  <c r="U111" i="63"/>
  <c r="C35" i="70" s="1"/>
  <c r="T111" i="63"/>
  <c r="U110" i="63"/>
  <c r="T110" i="63"/>
  <c r="D37" i="70"/>
  <c r="U109" i="63"/>
  <c r="T109" i="63"/>
  <c r="E33" i="70"/>
  <c r="U108" i="63"/>
  <c r="T108" i="63"/>
  <c r="U107" i="63"/>
  <c r="T107" i="63"/>
  <c r="G31" i="70"/>
  <c r="U104" i="63"/>
  <c r="T104" i="63"/>
  <c r="G27" i="70"/>
  <c r="U101" i="63"/>
  <c r="T101" i="63"/>
  <c r="U100" i="63"/>
  <c r="T100" i="63"/>
  <c r="U99" i="63"/>
  <c r="T99" i="63"/>
  <c r="U98" i="63"/>
  <c r="T98" i="63"/>
  <c r="U97" i="63"/>
  <c r="T97" i="63"/>
  <c r="U96" i="63"/>
  <c r="T96" i="63"/>
  <c r="U95" i="63"/>
  <c r="T95" i="63"/>
  <c r="U94" i="63"/>
  <c r="T94" i="63"/>
  <c r="U93" i="63"/>
  <c r="T93" i="63"/>
  <c r="U92" i="63"/>
  <c r="T92" i="63"/>
  <c r="U91" i="63"/>
  <c r="T91" i="63"/>
  <c r="U90" i="63"/>
  <c r="T90" i="63"/>
  <c r="U89" i="63"/>
  <c r="T89" i="63"/>
  <c r="U88" i="63"/>
  <c r="T88" i="63"/>
  <c r="U87" i="63"/>
  <c r="T87" i="63"/>
  <c r="U86" i="63"/>
  <c r="T86" i="63"/>
  <c r="U85" i="63"/>
  <c r="T85" i="63"/>
  <c r="U84" i="63"/>
  <c r="T84" i="63"/>
  <c r="U83" i="63"/>
  <c r="T83" i="63"/>
  <c r="U82" i="63"/>
  <c r="T82" i="63"/>
  <c r="U81" i="63"/>
  <c r="T81" i="63"/>
  <c r="U80" i="63"/>
  <c r="T80" i="63"/>
  <c r="U79" i="63"/>
  <c r="T79" i="63"/>
  <c r="U78" i="63"/>
  <c r="T78" i="63"/>
  <c r="U77" i="63"/>
  <c r="T77" i="63"/>
  <c r="U76" i="63"/>
  <c r="T76" i="63"/>
  <c r="U75" i="63"/>
  <c r="T75" i="63"/>
  <c r="U74" i="63"/>
  <c r="T74" i="63"/>
  <c r="U73" i="63"/>
  <c r="T73" i="63"/>
  <c r="U72" i="63"/>
  <c r="T72" i="63"/>
  <c r="U71" i="63"/>
  <c r="T71" i="63"/>
  <c r="U70" i="63"/>
  <c r="T70" i="63"/>
  <c r="U69" i="63"/>
  <c r="T69" i="63"/>
  <c r="U68" i="63"/>
  <c r="T68" i="63"/>
  <c r="U67" i="63"/>
  <c r="T67" i="63"/>
  <c r="U66" i="63"/>
  <c r="T66" i="63"/>
  <c r="U65" i="63"/>
  <c r="T65" i="63"/>
  <c r="U64" i="63"/>
  <c r="T64" i="63"/>
  <c r="E39" i="70"/>
  <c r="U63" i="63"/>
  <c r="T63" i="63"/>
  <c r="D4" i="70"/>
  <c r="U62" i="63"/>
  <c r="T62" i="63"/>
  <c r="D2" i="70"/>
  <c r="U60" i="63"/>
  <c r="T60" i="63"/>
  <c r="U59" i="63"/>
  <c r="T59" i="63"/>
  <c r="U58" i="63"/>
  <c r="T58" i="63"/>
  <c r="U57" i="63"/>
  <c r="T57" i="63"/>
  <c r="E49" i="74"/>
  <c r="U56" i="63"/>
  <c r="T56" i="63"/>
  <c r="E48" i="74"/>
  <c r="U55" i="63"/>
  <c r="T55" i="63"/>
  <c r="E47" i="74"/>
  <c r="U54" i="63"/>
  <c r="T54" i="63"/>
  <c r="U53" i="63"/>
  <c r="T53" i="63"/>
  <c r="F45" i="74" s="1"/>
  <c r="U48" i="63"/>
  <c r="T48" i="63"/>
  <c r="U47" i="63"/>
  <c r="T47" i="63"/>
  <c r="F39" i="74" s="1"/>
  <c r="U46" i="63"/>
  <c r="T46" i="63"/>
  <c r="U45" i="63"/>
  <c r="T45" i="63"/>
  <c r="U44" i="63"/>
  <c r="T44" i="63"/>
  <c r="U43" i="63"/>
  <c r="U42" i="63"/>
  <c r="T42" i="63"/>
  <c r="U41" i="63"/>
  <c r="T41" i="63"/>
  <c r="E35" i="74"/>
  <c r="U40" i="63"/>
  <c r="T40" i="63"/>
  <c r="E32" i="74"/>
  <c r="U39" i="63"/>
  <c r="T39" i="63"/>
  <c r="E31" i="74"/>
  <c r="U36" i="63"/>
  <c r="U35" i="63"/>
  <c r="T35" i="63"/>
  <c r="U34" i="63"/>
  <c r="U33" i="63"/>
  <c r="T33" i="63"/>
  <c r="U32" i="63"/>
  <c r="T32" i="63"/>
  <c r="U31" i="63"/>
  <c r="T31" i="63"/>
  <c r="U30" i="63"/>
  <c r="T30" i="63"/>
  <c r="U29" i="63"/>
  <c r="T29" i="63"/>
  <c r="U28" i="63"/>
  <c r="T28" i="63"/>
  <c r="U27" i="63"/>
  <c r="T27" i="63"/>
  <c r="U26" i="63"/>
  <c r="T26" i="63"/>
  <c r="D33" i="74" s="1"/>
  <c r="U25" i="63"/>
  <c r="T25" i="63"/>
  <c r="E22" i="74"/>
  <c r="U24" i="63"/>
  <c r="T24" i="63"/>
  <c r="E20" i="74"/>
  <c r="U23" i="63"/>
  <c r="T23" i="63"/>
  <c r="E17" i="74"/>
  <c r="U22" i="63"/>
  <c r="T22" i="63"/>
  <c r="E16" i="74"/>
  <c r="U21" i="63"/>
  <c r="T21" i="63"/>
  <c r="E15" i="74"/>
  <c r="U20" i="63"/>
  <c r="T20" i="63"/>
  <c r="U19" i="63"/>
  <c r="T19" i="63"/>
  <c r="D13" i="74" s="1"/>
  <c r="U18" i="63"/>
  <c r="T18" i="63"/>
  <c r="U17" i="63"/>
  <c r="T17" i="63"/>
  <c r="D9" i="74" s="1"/>
  <c r="U16" i="63"/>
  <c r="T16" i="63"/>
  <c r="E7" i="74"/>
  <c r="U15" i="63"/>
  <c r="T15" i="63"/>
  <c r="E6" i="74"/>
  <c r="U14" i="63"/>
  <c r="T14" i="63"/>
  <c r="E5" i="74"/>
  <c r="A3" i="74"/>
  <c r="F53" i="70"/>
  <c r="F29" i="70"/>
  <c r="F26" i="70"/>
  <c r="G138" i="81"/>
  <c r="G146" i="81"/>
  <c r="G154" i="81"/>
  <c r="G147" i="81"/>
  <c r="G155" i="81"/>
  <c r="G158" i="81"/>
  <c r="G142" i="81"/>
  <c r="G150" i="81"/>
  <c r="H38" i="74"/>
  <c r="E125" i="81"/>
  <c r="E67" i="81"/>
  <c r="E7" i="81"/>
  <c r="E21" i="81"/>
  <c r="E133" i="81"/>
  <c r="E74" i="81"/>
  <c r="E122" i="81"/>
  <c r="E64" i="81"/>
  <c r="E119" i="81"/>
  <c r="E57" i="81"/>
  <c r="E109" i="81"/>
  <c r="E103" i="81"/>
  <c r="E93" i="81"/>
  <c r="E146" i="81"/>
  <c r="E24" i="81"/>
  <c r="E138" i="81"/>
  <c r="E18" i="81"/>
  <c r="E116" i="81"/>
  <c r="E51" i="81"/>
  <c r="E41" i="81"/>
  <c r="E38" i="81"/>
  <c r="E100" i="81"/>
  <c r="E31" i="81"/>
  <c r="E154" i="81"/>
  <c r="E28" i="81"/>
  <c r="E90" i="81"/>
  <c r="E83" i="81"/>
  <c r="E79" i="81"/>
  <c r="E129" i="81"/>
  <c r="E15" i="81"/>
  <c r="E58" i="81"/>
  <c r="E123" i="81"/>
  <c r="E43" i="81"/>
  <c r="E9" i="81"/>
  <c r="E65" i="81"/>
  <c r="E126" i="81"/>
  <c r="E16" i="81"/>
  <c r="E68" i="81"/>
  <c r="E130" i="81"/>
  <c r="E22" i="81"/>
  <c r="E139" i="81"/>
  <c r="E85" i="81"/>
  <c r="E29" i="81"/>
  <c r="E155" i="81"/>
  <c r="E95" i="81"/>
  <c r="E35" i="81"/>
  <c r="E110" i="81"/>
  <c r="E117" i="81"/>
  <c r="E19" i="81"/>
  <c r="E75" i="81"/>
  <c r="E136" i="81"/>
  <c r="E80" i="81"/>
  <c r="E25" i="81"/>
  <c r="E147" i="81"/>
  <c r="E91" i="81"/>
  <c r="E33" i="81"/>
  <c r="E101" i="81"/>
  <c r="E39" i="81"/>
  <c r="E104" i="81"/>
  <c r="E52" i="81"/>
  <c r="E66" i="79"/>
  <c r="E31" i="79"/>
  <c r="E14" i="79"/>
  <c r="E55" i="79"/>
  <c r="E15" i="79"/>
  <c r="E34" i="79"/>
  <c r="E56" i="79"/>
  <c r="E67" i="79"/>
  <c r="F38" i="74"/>
  <c r="H39" i="70"/>
  <c r="H7" i="70"/>
  <c r="F39" i="70"/>
  <c r="F86" i="70"/>
  <c r="H86" i="70"/>
  <c r="E86" i="70"/>
  <c r="E38" i="74"/>
  <c r="E25" i="74"/>
  <c r="C29" i="71"/>
  <c r="D25" i="71"/>
  <c r="E36" i="71"/>
  <c r="E37" i="71"/>
  <c r="F28" i="71"/>
  <c r="F27" i="71"/>
  <c r="F21" i="71"/>
  <c r="F20" i="71"/>
  <c r="F19" i="71"/>
  <c r="E28" i="71"/>
  <c r="E27" i="71"/>
  <c r="E22" i="71"/>
  <c r="E21" i="71"/>
  <c r="E20" i="71"/>
  <c r="E19" i="71"/>
  <c r="G18" i="71"/>
  <c r="F18" i="71"/>
  <c r="E18" i="71"/>
  <c r="E17" i="71"/>
  <c r="D15" i="71"/>
  <c r="D8" i="71"/>
  <c r="G91" i="70"/>
  <c r="G90" i="70"/>
  <c r="E88" i="70"/>
  <c r="E87" i="70"/>
  <c r="G89" i="70"/>
  <c r="G88" i="70"/>
  <c r="G87" i="70"/>
  <c r="C85" i="70"/>
  <c r="F76" i="70"/>
  <c r="F75" i="70"/>
  <c r="F74" i="70"/>
  <c r="E52" i="70"/>
  <c r="E51" i="70"/>
  <c r="E49" i="70"/>
  <c r="E48" i="70"/>
  <c r="E46" i="70"/>
  <c r="E45" i="70"/>
  <c r="F23" i="70"/>
  <c r="F22" i="70"/>
  <c r="F21" i="70"/>
  <c r="F20" i="70"/>
  <c r="F19" i="70"/>
  <c r="F18" i="70"/>
  <c r="F17" i="70"/>
  <c r="F16" i="70"/>
  <c r="F15" i="70"/>
  <c r="F14" i="70"/>
  <c r="F13" i="70"/>
  <c r="F12" i="70"/>
  <c r="F11" i="70"/>
  <c r="F10" i="70"/>
  <c r="F9" i="70"/>
  <c r="F8" i="70"/>
  <c r="E32" i="70"/>
  <c r="E29" i="70"/>
  <c r="E26" i="70"/>
  <c r="E23" i="70"/>
  <c r="E22" i="70"/>
  <c r="E21" i="70"/>
  <c r="E20" i="70"/>
  <c r="E19" i="70"/>
  <c r="E18" i="70"/>
  <c r="E17" i="70"/>
  <c r="E16" i="70"/>
  <c r="E15" i="70"/>
  <c r="E14" i="70"/>
  <c r="E13" i="70"/>
  <c r="E12" i="70"/>
  <c r="E11" i="70"/>
  <c r="E10" i="70"/>
  <c r="E9" i="70"/>
  <c r="E8" i="70"/>
  <c r="F7" i="70"/>
  <c r="E7" i="70"/>
  <c r="C51" i="74"/>
  <c r="F46" i="74"/>
  <c r="F40" i="74"/>
  <c r="E46" i="74"/>
  <c r="E45" i="74"/>
  <c r="E40" i="74"/>
  <c r="G37" i="74"/>
  <c r="E28" i="74"/>
  <c r="E27" i="74"/>
  <c r="F26" i="74"/>
  <c r="E26" i="74"/>
  <c r="H25" i="74"/>
  <c r="F25" i="74"/>
  <c r="E24" i="74"/>
  <c r="C20" i="74"/>
  <c r="D11" i="74"/>
  <c r="E40" i="70"/>
  <c r="E62" i="70"/>
  <c r="E76" i="70"/>
  <c r="F51" i="70"/>
  <c r="F61" i="70"/>
  <c r="F67" i="70"/>
  <c r="E53" i="70"/>
  <c r="E69" i="70"/>
  <c r="F40" i="70"/>
  <c r="F52" i="70"/>
  <c r="F62" i="70"/>
  <c r="F68" i="70"/>
  <c r="E42" i="70"/>
  <c r="E56" i="70"/>
  <c r="E70" i="70"/>
  <c r="F69" i="70"/>
  <c r="E43" i="70"/>
  <c r="E65" i="70"/>
  <c r="F42" i="70"/>
  <c r="F48" i="70"/>
  <c r="F56" i="70"/>
  <c r="F70" i="70"/>
  <c r="F32" i="70"/>
  <c r="E44" i="70"/>
  <c r="E50" i="70"/>
  <c r="E60" i="70"/>
  <c r="E74" i="70"/>
  <c r="F43" i="70"/>
  <c r="F49" i="70"/>
  <c r="F57" i="70"/>
  <c r="E68" i="70"/>
  <c r="F45" i="70"/>
  <c r="E41" i="70"/>
  <c r="E47" i="70"/>
  <c r="E63" i="70"/>
  <c r="F46" i="70"/>
  <c r="E64" i="70"/>
  <c r="F41" i="70"/>
  <c r="F47" i="70"/>
  <c r="F63" i="70"/>
  <c r="E71" i="70"/>
  <c r="F64" i="70"/>
  <c r="E61" i="70"/>
  <c r="F44" i="70"/>
  <c r="E67" i="70"/>
  <c r="E75" i="70"/>
  <c r="F50" i="70"/>
  <c r="F60" i="70"/>
  <c r="F66" i="70"/>
  <c r="C6" i="70"/>
  <c r="D9" i="71" l="1"/>
  <c r="D69" i="85"/>
  <c r="H144" i="81"/>
  <c r="H160" i="81"/>
  <c r="G130" i="81"/>
  <c r="G127" i="81"/>
  <c r="G18" i="81"/>
  <c r="D8" i="79"/>
  <c r="E12" i="71"/>
  <c r="C94" i="70"/>
  <c r="E60" i="85"/>
  <c r="D11" i="85"/>
  <c r="E14" i="74"/>
  <c r="J1" i="79"/>
  <c r="I1" i="81"/>
</calcChain>
</file>

<file path=xl/sharedStrings.xml><?xml version="1.0" encoding="utf-8"?>
<sst xmlns="http://schemas.openxmlformats.org/spreadsheetml/2006/main" count="3935" uniqueCount="2641">
  <si>
    <t>-</t>
    <phoneticPr fontId="16"/>
  </si>
  <si>
    <t>Boric acid</t>
  </si>
  <si>
    <t>Beryllium and its compound</t>
  </si>
  <si>
    <t>Azo colorants</t>
  </si>
  <si>
    <t>Polyvinyl Chloride and its copolymer</t>
  </si>
  <si>
    <t>Radioactive substances</t>
  </si>
  <si>
    <t>Fluorinated greenhouse gases (HFC, PFC, SF6)</t>
  </si>
  <si>
    <t>Formaldehyde</t>
  </si>
  <si>
    <t>Perchlorates</t>
  </si>
  <si>
    <t>Dioctyltin (DOT) compounds</t>
  </si>
  <si>
    <t>Chlorinated flame retardants</t>
  </si>
  <si>
    <t>No.</t>
  </si>
  <si>
    <t>Polychlorinated biphenyls (PCBs) and specific substitutes</t>
  </si>
  <si>
    <t>Polybrominated biphenyls (PBBs)</t>
  </si>
  <si>
    <t>Polybrominated diphenyl ethers (PBDEs)</t>
  </si>
  <si>
    <t>Cadmium and its  compound *2)</t>
  </si>
  <si>
    <t>Lead and its compound *2)</t>
  </si>
  <si>
    <t>Tributyl Tin Oxide (TBTO)</t>
  </si>
  <si>
    <t>Tri-substituted organostannic compounds</t>
  </si>
  <si>
    <t>Asbestos</t>
  </si>
  <si>
    <t>Polychlorinated Terphenyls (PCTs)</t>
  </si>
  <si>
    <t>Cobalt dichloride</t>
  </si>
  <si>
    <t>Dimethyl fumarate</t>
  </si>
  <si>
    <t>Refractory Ceramic Fibers, Aluminosilicate</t>
  </si>
  <si>
    <t>Refractory Ceramic Fibers, Zirconia Aluminosilicate</t>
  </si>
  <si>
    <t>Dibutyltin (DBT) compounds</t>
  </si>
  <si>
    <t>Content is 1000ppm or less by weight of tin in a material.</t>
  </si>
  <si>
    <t>Ozone-depleting substances</t>
  </si>
  <si>
    <t>-</t>
  </si>
  <si>
    <t>7(a)</t>
  </si>
  <si>
    <t>5(b)</t>
  </si>
  <si>
    <t>6(c)</t>
  </si>
  <si>
    <t>4(e)</t>
  </si>
  <si>
    <t>No.</t>
    <phoneticPr fontId="16"/>
  </si>
  <si>
    <t>Red phosphorus</t>
    <phoneticPr fontId="16"/>
  </si>
  <si>
    <t>We report the following verified results on the chemical substances.</t>
    <phoneticPr fontId="16"/>
  </si>
  <si>
    <t>When the result shows "Not Applicable", we complete the A2-Appendix where the use of each substance is detailed and attach it.</t>
    <phoneticPr fontId="16"/>
  </si>
  <si>
    <t>Nickel and its compound</t>
    <phoneticPr fontId="16"/>
  </si>
  <si>
    <t>A.RoHS</t>
    <phoneticPr fontId="16"/>
  </si>
  <si>
    <t>13(b)-(I)</t>
    <phoneticPr fontId="16"/>
  </si>
  <si>
    <t>8(b)-I</t>
    <phoneticPr fontId="16"/>
  </si>
  <si>
    <t>13(b)-(II)</t>
    <phoneticPr fontId="16"/>
  </si>
  <si>
    <t>13(b)-(III)</t>
    <phoneticPr fontId="16"/>
  </si>
  <si>
    <t>15(a)</t>
    <phoneticPr fontId="16"/>
  </si>
  <si>
    <t>6(a)-I</t>
    <phoneticPr fontId="16"/>
  </si>
  <si>
    <t>6(b)-II</t>
    <phoneticPr fontId="16"/>
  </si>
  <si>
    <t>7(c)-I</t>
    <phoneticPr fontId="16"/>
  </si>
  <si>
    <t>13(a)</t>
    <phoneticPr fontId="16"/>
  </si>
  <si>
    <t>7(c)-II</t>
    <phoneticPr fontId="16"/>
  </si>
  <si>
    <t>Isopropylphenyl phosphate (PIP(3:1))</t>
  </si>
  <si>
    <t>Hexachlorobutadiene (HCBD)</t>
  </si>
  <si>
    <t>Pentachlorothiophenol (PCTP)</t>
  </si>
  <si>
    <t>Content is 1wt% or less.</t>
  </si>
  <si>
    <t>Content is less than 0.02wt%.</t>
  </si>
  <si>
    <t>4(f)-II</t>
    <phoneticPr fontId="16"/>
  </si>
  <si>
    <t>4(f)-IV</t>
  </si>
  <si>
    <t>Please reply the content status of "Candidate substances to be banned" in the table below.</t>
    <phoneticPr fontId="16"/>
  </si>
  <si>
    <t>Perfluorohexanoic acid (PFHxA), its salts and PFHxA-related substances</t>
  </si>
  <si>
    <t>C.Candidate</t>
    <phoneticPr fontId="16"/>
  </si>
  <si>
    <t>4(f)-I</t>
    <phoneticPr fontId="16"/>
  </si>
  <si>
    <t>Dechlorane plus and its syn-isomer and anti-isomer</t>
    <phoneticPr fontId="16"/>
  </si>
  <si>
    <t>2-(2H-benzotriazol-2-yl)-4,6-ditertpentylphenol (UV-328)</t>
  </si>
  <si>
    <t>Perfluoroalkyl and Polyfluoroalkyl Substances (PFAS) other than No.5 above</t>
  </si>
  <si>
    <t>　</t>
  </si>
  <si>
    <t>カドミウム及びその化合物</t>
  </si>
  <si>
    <t>鉛及びその化合物</t>
  </si>
  <si>
    <t>水銀及びその化合物</t>
  </si>
  <si>
    <t>汞及其化合物</t>
  </si>
  <si>
    <t>Bis(2-ethylhexyl)phthalate (DEHP), Dibutyl phthalate (DBP), Bis(butylbenzyl) phthalate (BBP), Diisobutyl phthalate (DIBP)</t>
  </si>
  <si>
    <t>三置換有機スズ化合物</t>
  </si>
  <si>
    <t>ポリ塩化ナフタレン</t>
  </si>
  <si>
    <t>Polychlorinated naphthalenes</t>
  </si>
  <si>
    <t>Short chain chlorinated paraffin (SCCP, C:10-13)</t>
  </si>
  <si>
    <t>アスベスト類</t>
  </si>
  <si>
    <t>Hexabromocyclododecane (HBCDD)</t>
  </si>
  <si>
    <t>塩化コバルト</t>
  </si>
  <si>
    <t>ジメチルフマレート</t>
  </si>
  <si>
    <t>アルミノ珪酸塩、耐火セラミック繊維</t>
  </si>
  <si>
    <t>ジルコニアアルミノ珪酸塩、耐火セラミック繊維</t>
  </si>
  <si>
    <t>Perfluorocarboxylic acids containing 9 to 14 carbon atoms in the chain (C9-C14 PFCAs), their salts and C9-C14 PFCA-related substances</t>
  </si>
  <si>
    <t>Perfluorohexane-1-sulphonic acid (PFHxS), its salts and PFHxS-related substances</t>
  </si>
  <si>
    <t>Perfluorooctane sulfonate (PFOSs), its salt and PFOS-related substances</t>
  </si>
  <si>
    <t>デクロランプラス並びにそのsyn-異性体及びanti-異性体</t>
  </si>
  <si>
    <t>Dechlorane plus and its syn-isomer and anti-isomer</t>
  </si>
  <si>
    <t>MOAH (Aromatic hydrocarbons of mineral oil comprising from 1 to 7 aromatic rings)</t>
  </si>
  <si>
    <t>MOAH (Aromatic hydrocarbons of mineral oil comprising from 3 to 7 aromatic rings)</t>
  </si>
  <si>
    <t>MOSH (Saturated hydrocarbons of mineral oil comprising from 16 to 35 carbon atoms)</t>
  </si>
  <si>
    <t>ベリリウム及びその化合物</t>
  </si>
  <si>
    <t>アゾ染料・顔料</t>
  </si>
  <si>
    <t>ポリ塩化ビニル及びそのコポリマー</t>
  </si>
  <si>
    <t>RoHS関連のフタル酸エステル4物質以外のフタル酸エステル類</t>
  </si>
  <si>
    <t>Phthalates</t>
  </si>
  <si>
    <t>放射性物質</t>
  </si>
  <si>
    <t>ホルムアルデヒド</t>
  </si>
  <si>
    <t>過塩素酸塩</t>
  </si>
  <si>
    <t>ニッケル及びその化合物</t>
  </si>
  <si>
    <t>Nickel and its compound</t>
  </si>
  <si>
    <t>ヒ素及びその化合物</t>
  </si>
  <si>
    <t>Arsenic and its compound</t>
  </si>
  <si>
    <t>砷及其化合物</t>
  </si>
  <si>
    <t>ホウ酸</t>
  </si>
  <si>
    <t>硼酸</t>
  </si>
  <si>
    <t>四ホウ酸二ナトリウム無水物、四ホウ酸二ナトリウム水和物</t>
  </si>
  <si>
    <t>Disodium tetraborate, anhydrous, Tetraboron disodium heptaoxide, hydrate</t>
  </si>
  <si>
    <t>Perfluorooctanoic acid (PFOA) and its salts and PFOA-related substances</t>
  </si>
  <si>
    <t>塩素系難燃剤</t>
  </si>
  <si>
    <t>Halogenated compound (Halogenated flame retardant etc.)</t>
  </si>
  <si>
    <t>Tris (2-chloroethyl) phosphate (TCEP)</t>
  </si>
  <si>
    <t>Tris(2-chloro-1-methylethyl) phosphate (TCPP)</t>
  </si>
  <si>
    <t>Tris(1,3-dichloro-2-propyl) phosphate (TDCPP)</t>
  </si>
  <si>
    <t>Polycyclic aromatic hydrocarbons (PAHs)</t>
  </si>
  <si>
    <t>Red phosphorus</t>
  </si>
  <si>
    <t>2,4,6-tris(tert-butyl)phenol (2,4,6-TTBP)</t>
  </si>
  <si>
    <t>4,4'-isopropylidenediphenol (Bisphenol A)</t>
  </si>
  <si>
    <t>双酚A</t>
  </si>
  <si>
    <t>4,4'-sulfonyldiphenol (Bisphenol S)</t>
  </si>
  <si>
    <t>双酚S</t>
  </si>
  <si>
    <t xml:space="preserve">オゾン層破壊物質 </t>
  </si>
  <si>
    <t>1,2-Bis(2,3,4,5,6-pentabromophenyl)ethane (DBDPE)</t>
  </si>
  <si>
    <t>Tetrabromobisphenol A (TBBPA)</t>
  </si>
  <si>
    <t>Medium Chain Chlorinated paraffins
(MCCPs, C14-17, chlorination levels at or exceeding 45% chlorine by weight)</t>
  </si>
  <si>
    <t>Perfluorocarboxylic acids containing 15 to 21 carbon atoms in the chain (C15-C21 PFCAs), their salts and C15-C21 PFCA-related substances</t>
  </si>
  <si>
    <t>Perfluoroalkyl and Polyfluoroalkyl Substances (PFAS),  which is designated as a declarable substance in the latest version of chemSHERPA</t>
  </si>
  <si>
    <t>Bisphenols (excluding Bisphenol A and Bisphenol S)</t>
  </si>
  <si>
    <t>六価クロム化合物</t>
    <phoneticPr fontId="16"/>
  </si>
  <si>
    <t>Hexavalent chromium compound</t>
    <phoneticPr fontId="16"/>
  </si>
  <si>
    <t>EU RoHS directive, EU REACH regulation AnnexXVII</t>
    <phoneticPr fontId="16"/>
  </si>
  <si>
    <t>Japan CSCL, EU RoHS directive, EU REACH regulation AnnexXVII, EU POPs convention AnnexI, USA TSCA</t>
    <phoneticPr fontId="16"/>
  </si>
  <si>
    <t>Cadmium and its compounds</t>
    <phoneticPr fontId="16"/>
  </si>
  <si>
    <t>Lead and its compounds</t>
    <phoneticPr fontId="16"/>
  </si>
  <si>
    <t>EU RoHS directive, EU REACH regulation AnnexXVII, USA CPSIA</t>
  </si>
  <si>
    <t>Mercury and its compounds</t>
    <phoneticPr fontId="16"/>
  </si>
  <si>
    <t>EU RoHS directive、EU REACH regulation AnnexXVII</t>
  </si>
  <si>
    <t>EU RoHS directive (EU COMMISSION DELEGATED DIRECTIVE 2015/863), EU REACH regulation AnnexXVII, USA CPSIA</t>
  </si>
  <si>
    <t>Japan CSCL</t>
    <phoneticPr fontId="16"/>
  </si>
  <si>
    <t>Tri-substituted organostannic compounds</t>
    <phoneticPr fontId="16"/>
  </si>
  <si>
    <t>Japan CSCL, EU REACH regulation Annex XVII</t>
    <phoneticPr fontId="16"/>
  </si>
  <si>
    <t>Japan CSCL, EU POPs convention Annex I</t>
    <phoneticPr fontId="16"/>
  </si>
  <si>
    <t>EU POPs convention AnnexI</t>
    <phoneticPr fontId="16"/>
  </si>
  <si>
    <t>EU REACH regulation Annex XVII</t>
    <phoneticPr fontId="16"/>
  </si>
  <si>
    <t>Japan CSCL, EU POPs convention</t>
    <phoneticPr fontId="16"/>
  </si>
  <si>
    <t>EU REACH Annex XVII</t>
    <phoneticPr fontId="16"/>
  </si>
  <si>
    <t>USA TSCA</t>
  </si>
  <si>
    <t>EU POPs convention (draft), Japan CSCL、CEPA 1999</t>
  </si>
  <si>
    <t>EU REACH regulation Annex XVII, USA CPSIA</t>
  </si>
  <si>
    <t>Act on Prevention of Radiation Hazards due to Radioisotopes, etc., Act on the Regulation of Nuclear Source Material, Nuclear Fuel Material and Reactors</t>
    <phoneticPr fontId="16"/>
  </si>
  <si>
    <t>Germany Chem Verbots V, Denmark formaldehyde regulations</t>
    <phoneticPr fontId="16"/>
  </si>
  <si>
    <t>USA CA Perchlorate management rules</t>
  </si>
  <si>
    <t>Boric acid</t>
    <phoneticPr fontId="16"/>
  </si>
  <si>
    <t>EU POPs convention</t>
  </si>
  <si>
    <t>EU REACH regulation AnnexXVII, Swiss Chemicals Ordinance,
USA CT state law</t>
  </si>
  <si>
    <t>Swiss Chemicals Ordinance</t>
  </si>
  <si>
    <t>French decree</t>
    <phoneticPr fontId="16"/>
  </si>
  <si>
    <t>法国国内法</t>
    <phoneticPr fontId="16"/>
  </si>
  <si>
    <t>CEPA 1999</t>
    <phoneticPr fontId="16"/>
  </si>
  <si>
    <t>EU RoHS directive</t>
  </si>
  <si>
    <t>Regulations in Europe, USA, and Canda</t>
    <phoneticPr fontId="16"/>
  </si>
  <si>
    <t>言語</t>
    <rPh sb="0" eb="2">
      <t>ゲンゴ</t>
    </rPh>
    <phoneticPr fontId="16"/>
  </si>
  <si>
    <t>English・中文</t>
    <rPh sb="8" eb="10">
      <t>チュウブン</t>
    </rPh>
    <phoneticPr fontId="16"/>
  </si>
  <si>
    <t>確認結果</t>
    <rPh sb="0" eb="2">
      <t>カクニン</t>
    </rPh>
    <rPh sb="2" eb="4">
      <t>ケッカ</t>
    </rPh>
    <phoneticPr fontId="16"/>
  </si>
  <si>
    <t xml:space="preserve"> </t>
    <phoneticPr fontId="16"/>
  </si>
  <si>
    <t>Applicable</t>
    <phoneticPr fontId="16"/>
  </si>
  <si>
    <t>Not Applicable</t>
    <phoneticPr fontId="16"/>
  </si>
  <si>
    <t>セル番地</t>
    <rPh sb="2" eb="4">
      <t>バンチ</t>
    </rPh>
    <phoneticPr fontId="16"/>
  </si>
  <si>
    <t>日本語</t>
    <rPh sb="0" eb="3">
      <t>ニホンゴ</t>
    </rPh>
    <phoneticPr fontId="16"/>
  </si>
  <si>
    <t>English</t>
  </si>
  <si>
    <t>中文</t>
    <rPh sb="0" eb="2">
      <t>チュウブン</t>
    </rPh>
    <phoneticPr fontId="16"/>
  </si>
  <si>
    <t>行高さ</t>
    <rPh sb="0" eb="1">
      <t>ギョウ</t>
    </rPh>
    <rPh sb="1" eb="2">
      <t>タカ</t>
    </rPh>
    <phoneticPr fontId="34"/>
  </si>
  <si>
    <t>日・英</t>
    <rPh sb="0" eb="1">
      <t>ニチ</t>
    </rPh>
    <rPh sb="2" eb="3">
      <t>エイ</t>
    </rPh>
    <phoneticPr fontId="16"/>
  </si>
  <si>
    <t>英・中</t>
    <rPh sb="0" eb="1">
      <t>エイ</t>
    </rPh>
    <rPh sb="2" eb="3">
      <t>チュウ</t>
    </rPh>
    <phoneticPr fontId="16"/>
  </si>
  <si>
    <t>行の高さ</t>
    <rPh sb="0" eb="1">
      <t>ギョウ</t>
    </rPh>
    <rPh sb="2" eb="3">
      <t>タカ</t>
    </rPh>
    <phoneticPr fontId="16"/>
  </si>
  <si>
    <t>A3</t>
    <phoneticPr fontId="16"/>
  </si>
  <si>
    <t>E5</t>
    <phoneticPr fontId="16"/>
  </si>
  <si>
    <t>E6</t>
    <phoneticPr fontId="16"/>
  </si>
  <si>
    <t>会社名</t>
    <phoneticPr fontId="16"/>
  </si>
  <si>
    <t>Company Name</t>
    <phoneticPr fontId="16"/>
  </si>
  <si>
    <t>公司名称</t>
    <phoneticPr fontId="16"/>
  </si>
  <si>
    <t>E7</t>
    <phoneticPr fontId="16"/>
  </si>
  <si>
    <t>部署名</t>
    <phoneticPr fontId="16"/>
  </si>
  <si>
    <t>Department</t>
    <phoneticPr fontId="16"/>
  </si>
  <si>
    <t>D9</t>
    <phoneticPr fontId="16"/>
  </si>
  <si>
    <t>D11</t>
    <phoneticPr fontId="16"/>
  </si>
  <si>
    <t>含有化学物質につき以下の通りであることを報告します</t>
    <phoneticPr fontId="16"/>
  </si>
  <si>
    <t>調査確認製品</t>
    <phoneticPr fontId="16"/>
  </si>
  <si>
    <t>E14</t>
    <phoneticPr fontId="16"/>
  </si>
  <si>
    <t>E15</t>
    <phoneticPr fontId="16"/>
  </si>
  <si>
    <t>E16</t>
  </si>
  <si>
    <t>E17</t>
  </si>
  <si>
    <t>Not Clear</t>
    <phoneticPr fontId="16"/>
  </si>
  <si>
    <t>化学物質名</t>
    <phoneticPr fontId="16"/>
  </si>
  <si>
    <t>Substances</t>
  </si>
  <si>
    <t>確認結果</t>
    <phoneticPr fontId="16"/>
  </si>
  <si>
    <t>Result</t>
    <phoneticPr fontId="16"/>
  </si>
  <si>
    <t>E28</t>
    <phoneticPr fontId="16"/>
  </si>
  <si>
    <t>F28</t>
    <phoneticPr fontId="16"/>
  </si>
  <si>
    <t>1000ppm以下の含有である</t>
    <phoneticPr fontId="16"/>
  </si>
  <si>
    <t>Content is 1000ppm or less.</t>
    <phoneticPr fontId="16"/>
  </si>
  <si>
    <t>含有量在1000ppm以下</t>
    <phoneticPr fontId="16"/>
  </si>
  <si>
    <t>E36</t>
    <phoneticPr fontId="16"/>
  </si>
  <si>
    <t>カドミウム及びその化合物 *2)</t>
  </si>
  <si>
    <t>鉛及びその化合物 *2)</t>
  </si>
  <si>
    <t>水銀及びその化合物 *2)</t>
  </si>
  <si>
    <t>100ppm以下の含有である。また、電池に関しては、EU電池規則を満足している</t>
    <rPh sb="30" eb="32">
      <t>キソク</t>
    </rPh>
    <phoneticPr fontId="16"/>
  </si>
  <si>
    <t>1000ppm以下の含有である。また、電池に関しては、EU電池規則を満足している</t>
    <rPh sb="31" eb="33">
      <t>キソク</t>
    </rPh>
    <phoneticPr fontId="16"/>
  </si>
  <si>
    <t>A2</t>
    <phoneticPr fontId="16"/>
  </si>
  <si>
    <t>D13</t>
    <phoneticPr fontId="16"/>
  </si>
  <si>
    <t>カドミウム及びその化合物</t>
    <phoneticPr fontId="16"/>
  </si>
  <si>
    <t>Cadmium and its compound</t>
    <phoneticPr fontId="16"/>
  </si>
  <si>
    <t>使用禁止</t>
    <phoneticPr fontId="16"/>
  </si>
  <si>
    <t>Banned</t>
    <phoneticPr fontId="16"/>
  </si>
  <si>
    <t>禁止使用</t>
    <phoneticPr fontId="16"/>
  </si>
  <si>
    <t>E15</t>
  </si>
  <si>
    <t>使用可</t>
    <phoneticPr fontId="16"/>
  </si>
  <si>
    <t>Usable</t>
    <phoneticPr fontId="16"/>
  </si>
  <si>
    <t>可以使用</t>
    <phoneticPr fontId="16"/>
  </si>
  <si>
    <t>D29</t>
    <phoneticPr fontId="16"/>
  </si>
  <si>
    <t>鉛及びその化合物</t>
    <phoneticPr fontId="16"/>
  </si>
  <si>
    <t>Lead and its compound</t>
    <phoneticPr fontId="16"/>
  </si>
  <si>
    <t>水銀及びその化合物</t>
    <phoneticPr fontId="16"/>
  </si>
  <si>
    <t>Mercury and its compound</t>
    <phoneticPr fontId="16"/>
  </si>
  <si>
    <t>汞及其化合物</t>
    <phoneticPr fontId="16"/>
  </si>
  <si>
    <t>Used in every application other than the following (2)-(5)</t>
  </si>
  <si>
    <t>G15</t>
  </si>
  <si>
    <t>Used for electrical contacts [Under deliberation for exemption renewal in EU]*2</t>
  </si>
  <si>
    <t>G19</t>
  </si>
  <si>
    <t>G22</t>
  </si>
  <si>
    <t>Used in striking optical filter glass types, excluding applications falling under point 39 of EU RoHS directive annex III [Under deliberation for exemption renewal in EU]*2</t>
  </si>
  <si>
    <t>G23</t>
  </si>
  <si>
    <t>Used in white glass used for an optical purpose [Under deliberation for exemption renewal in EU]*2</t>
  </si>
  <si>
    <t>G24</t>
  </si>
  <si>
    <t>上記以外のEU RoHS指令で定められた適用除外用途に使用されており、採用部門の許可を得ている</t>
    <rPh sb="15" eb="16">
      <t>サダ</t>
    </rPh>
    <rPh sb="20" eb="22">
      <t>テキヨウ</t>
    </rPh>
    <phoneticPr fontId="16"/>
  </si>
  <si>
    <t>Used in exemption applications listed in EU RoHS directive other than the above, having permission from adoption decision</t>
  </si>
  <si>
    <t>G25</t>
  </si>
  <si>
    <t>EU RoHS指令 附属書No. :</t>
  </si>
  <si>
    <t>EU RoHS directive Annex No. :</t>
  </si>
  <si>
    <t>RoHS Exemption No. :</t>
  </si>
  <si>
    <t>RoHS豁免用途No.</t>
    <phoneticPr fontId="16"/>
  </si>
  <si>
    <t>G30</t>
    <phoneticPr fontId="16"/>
  </si>
  <si>
    <t>12歳以下の子供用製品に、外装部品あたり0.01wt%以上使用されている</t>
    <phoneticPr fontId="16"/>
  </si>
  <si>
    <t>Used lead exceeding 0.01wt% per exterior parts in products for children 12 and under</t>
  </si>
  <si>
    <t>G31</t>
  </si>
  <si>
    <t>Used lead exceeding 0.009% per surface treatment layer such as coating in parts/materials for toys</t>
  </si>
  <si>
    <t>G32</t>
  </si>
  <si>
    <t>Used in every application other than the following (4)-(13)</t>
  </si>
  <si>
    <t>G33</t>
  </si>
  <si>
    <t>Used in high-melting point solder (lead-based alloys containing 85 % by weight or more lead) [Under deliberation for exemption renewal in EU]*2</t>
  </si>
  <si>
    <t>G34</t>
  </si>
  <si>
    <t>Used in electrical and electronic components in a glass or ceramic other than dielectric ceramic in capacitors, e.g. piezoelectronic devices, or in a glass or ceramic matrix compound [Under deliberation for exemption renewal in EU]*2</t>
  </si>
  <si>
    <t>G35</t>
  </si>
  <si>
    <t>Used in glass of fluorescent tubes not exceeding 0.2% by weight
[Under deliberation for exemption renewal in EU]*2</t>
  </si>
  <si>
    <t>G36</t>
  </si>
  <si>
    <t>合金成分に含有している</t>
  </si>
  <si>
    <t>Contained as an alloying element</t>
  </si>
  <si>
    <t>G40</t>
  </si>
  <si>
    <t>Used in solders to complete a viable electrical connection between the semiconductor die and carrier within integrated circuit flip chip packages where at least one of the following criteria applies [Under deliberation for exemption renewal in EU]*2</t>
  </si>
  <si>
    <t>G42</t>
  </si>
  <si>
    <t>G43</t>
  </si>
  <si>
    <t>G44</t>
  </si>
  <si>
    <t>G45</t>
  </si>
  <si>
    <t>Used in ion coloured optical filter glass types [Under deliberation for exemption renewal in EU]*2</t>
  </si>
  <si>
    <t>G46</t>
  </si>
  <si>
    <t>Used in glazes used for reflectance standards [Under deliberation for exemption renewal in EU]*2</t>
  </si>
  <si>
    <t>G47</t>
  </si>
  <si>
    <t>Used in dielectric ceramic used in a capacitor with rated voltage of 125V AC or 250V DC or larger [Under deliberation for exemption renewal in EU]*2</t>
  </si>
  <si>
    <t>G48</t>
  </si>
  <si>
    <t>Used in exemption application listed in EU RoHS directive other than the above, having permission from adoption decision</t>
  </si>
  <si>
    <t>G51</t>
    <phoneticPr fontId="16"/>
  </si>
  <si>
    <t>G54</t>
    <phoneticPr fontId="16"/>
  </si>
  <si>
    <t>Used in every application other than the following (2)-(6)</t>
  </si>
  <si>
    <t>G55</t>
  </si>
  <si>
    <t>G56</t>
  </si>
  <si>
    <t>G57</t>
  </si>
  <si>
    <t>G58</t>
  </si>
  <si>
    <t>G59</t>
  </si>
  <si>
    <t>G65</t>
    <phoneticPr fontId="16"/>
  </si>
  <si>
    <t>Used in every application other than the following (2)</t>
  </si>
  <si>
    <t>In the case of parts/materials used in the product that is both "regulated EU RoHS Directive" and "other than Children's toy or child care article", content of DEHP, DBP, BBP and DIBP is 1000ppm or less respectively.</t>
  </si>
  <si>
    <t>B.Others</t>
    <phoneticPr fontId="16"/>
  </si>
  <si>
    <t>Perfluorooctane sulfonate (PFOS), its salts and PFOS-related substances</t>
  </si>
  <si>
    <t>意図的に添加せず、かつ1000ppm以下の含有である</t>
  </si>
  <si>
    <t>Content is 1000ppm or less.
Not intentionally added</t>
    <phoneticPr fontId="16"/>
  </si>
  <si>
    <t>非特意添加，且含有量在1000ppm以下</t>
    <phoneticPr fontId="16"/>
  </si>
  <si>
    <t>意図的に添加せず、かつスズ元素として1000ppm以下の含有である</t>
  </si>
  <si>
    <t>Content of tin is 1000ppm or less.
Not intentionally added</t>
    <phoneticPr fontId="16"/>
  </si>
  <si>
    <t>意図的に添加していない</t>
  </si>
  <si>
    <t>Not intentionally added</t>
  </si>
  <si>
    <t>非特意添加</t>
    <phoneticPr fontId="16"/>
  </si>
  <si>
    <t>Not intentionally added  (Chlorine atom 1-8 are subject to the regulation.)</t>
  </si>
  <si>
    <t>意図的に添加せず、かつ成形品質量中1000ppm未満の含有である</t>
    <rPh sb="24" eb="26">
      <t>ミマン</t>
    </rPh>
    <phoneticPr fontId="16"/>
  </si>
  <si>
    <t>Content is less than 1000ppm in the weight of articles.
Not intentionally added</t>
    <phoneticPr fontId="16"/>
  </si>
  <si>
    <t>意図的に添加せず、かつ50ppm以下の含有である</t>
  </si>
  <si>
    <t>非特意添加，且含有量在50ppm以下</t>
    <phoneticPr fontId="16"/>
  </si>
  <si>
    <t>Not intentionally added</t>
    <phoneticPr fontId="16"/>
  </si>
  <si>
    <t>意図的に添加せず、かつ0.1ppm以下の含有である</t>
  </si>
  <si>
    <t>Not intentionally added
Content is 0.1ppm or less.</t>
    <phoneticPr fontId="16"/>
  </si>
  <si>
    <t>非特意添加，且含有量在0.1ppm以下</t>
    <phoneticPr fontId="16"/>
  </si>
  <si>
    <t>スズの元素として、材料中の1000ppm以下の含有である</t>
  </si>
  <si>
    <t>1wt%以下の含有である</t>
  </si>
  <si>
    <t>含有量在1wt%以下</t>
    <phoneticPr fontId="16"/>
  </si>
  <si>
    <t>Phthalates other than the four RoHS-related Phthalates</t>
  </si>
  <si>
    <t>ニッケル及びその化合物</t>
    <rPh sb="4" eb="5">
      <t>オヨ</t>
    </rPh>
    <rPh sb="8" eb="10">
      <t>カゴウ</t>
    </rPh>
    <rPh sb="10" eb="11">
      <t>ブツ</t>
    </rPh>
    <phoneticPr fontId="16"/>
  </si>
  <si>
    <t>砷及其化合物</t>
    <phoneticPr fontId="16"/>
  </si>
  <si>
    <t>硼酸</t>
    <phoneticPr fontId="16"/>
  </si>
  <si>
    <t>Perfluorooctanoic acid (PFOA) and its salts and PFOA-related substances *2)</t>
  </si>
  <si>
    <t>赤リン</t>
    <rPh sb="0" eb="1">
      <t>セキ</t>
    </rPh>
    <phoneticPr fontId="16"/>
  </si>
  <si>
    <t>双酚A</t>
    <phoneticPr fontId="16"/>
  </si>
  <si>
    <t>双酚S</t>
    <phoneticPr fontId="16"/>
  </si>
  <si>
    <t>パーフルオロヘキサン酸(PFHxA)とその塩およびPFHxA関連物質</t>
  </si>
  <si>
    <t>非特意添加</t>
  </si>
  <si>
    <t>Total content of  content is 1000ppm or less regarding other than following four phthalates. 
Bis(2-ethylhexyl)phthalate:DEHP, Dibutyl phthalate: DBP, Bis(butylbenzyl) phthalate: BBP, Diisobutyl phthalate: DIBP</t>
  </si>
  <si>
    <t>Wood component: atmospheric concentration is 0.1ppm or less 
(by the chamber method).
Plastics/fibers: content is 75ppm or less.</t>
  </si>
  <si>
    <t>Not intentionally added to batteries  (Select "Applicable" except battery.)</t>
  </si>
  <si>
    <t>非特意添加，且含有量在1000ppm以下</t>
  </si>
  <si>
    <t>対象PAH *3) それぞれが 1ppm未満の含有である</t>
  </si>
  <si>
    <t>Content is less than 1ppm regarding target  PAHs *3).</t>
  </si>
  <si>
    <t>0.02wt%未満の含有である</t>
  </si>
  <si>
    <t xml:space="preserve">含量小于0.02wt% </t>
  </si>
  <si>
    <t>Content is 1ppm (0.0001%) or less in the Mixture or Article.</t>
  </si>
  <si>
    <t>Total content in the ink is 0.1% or less for packaging *4) and printing *5).
(If the content status is unknown, the result will be "Not Applicable." Complete the B2-Appendix where the use of each substance is detailed.)</t>
  </si>
  <si>
    <t>オゾン層破壊物質</t>
  </si>
  <si>
    <t>洗浄液：</t>
  </si>
  <si>
    <t>Rinse solution：</t>
  </si>
  <si>
    <t>清洗液：</t>
    <phoneticPr fontId="16"/>
  </si>
  <si>
    <t>洗浄方法：</t>
  </si>
  <si>
    <t>Rinse method：</t>
  </si>
  <si>
    <t>清洗方法：</t>
    <phoneticPr fontId="16"/>
  </si>
  <si>
    <t>ベリリウム及びその化合物</t>
    <phoneticPr fontId="16"/>
  </si>
  <si>
    <t>Phthalates other than the four RoHS related Phthalates.</t>
  </si>
  <si>
    <t>ヒ素及びその化合物</t>
    <rPh sb="0" eb="2">
      <t>ノウニュウ</t>
    </rPh>
    <phoneticPr fontId="16"/>
  </si>
  <si>
    <t>赤リン</t>
    <rPh sb="0" eb="1">
      <t>アカ</t>
    </rPh>
    <phoneticPr fontId="16"/>
  </si>
  <si>
    <t>酸化ベリリウムを使用している</t>
  </si>
  <si>
    <t>Use of Beryllium oxide</t>
  </si>
  <si>
    <t>G9</t>
  </si>
  <si>
    <t>Used in every application other than the following (3)</t>
  </si>
  <si>
    <t>除外対象部品に使用されている</t>
  </si>
  <si>
    <t>Used in the exception items</t>
  </si>
  <si>
    <t>Used in a contact part with human body of a product (e.g.：electric carpet, earphone, strap and etc.) which is manufactured based on the premise that the product continuously contacts human body, and may produce carcinogenic amine over 30ppm when discomposed</t>
  </si>
  <si>
    <t>Used in every application other than the above (1) 
(Used in a part which does not continuously contact with human body)</t>
  </si>
  <si>
    <t>Used in every application other than the above (1)</t>
  </si>
  <si>
    <t>Use of Diisononyl Phthalate:DINP, Diisodecyl phthalate:DIDP or Di-n-octyl phthalate:DNOP in parts/materials that are used in children's toys or child care articles that can be placed in a child's mouth (over 1000ppm in total)</t>
  </si>
  <si>
    <t>Used under conditions that do not correspond to (1) above</t>
  </si>
  <si>
    <t>Used in every application other than the following (2)-(3)</t>
  </si>
  <si>
    <t>G26</t>
  </si>
  <si>
    <t>電子レンジのマグネトロンにトリウムが使用されている</t>
  </si>
  <si>
    <t>Use of "Thorium" in the magnetron of a microwave oven</t>
  </si>
  <si>
    <t>液晶プロジェクターの電球にクリプトン85が使用されている</t>
  </si>
  <si>
    <t>Use of "Krypton 85" in the electric bulb for a LCD projector</t>
  </si>
  <si>
    <t>G29</t>
    <phoneticPr fontId="16"/>
  </si>
  <si>
    <t>Used as  refrigerant and/or thermal insulator (HFC only) and meets the conditions and deadlines for each product and GWP (global warming potential) set in the EU F-gas regulation (2024/573)</t>
  </si>
  <si>
    <t>木製部品へ使用されている</t>
  </si>
  <si>
    <t>Used in wooden parts</t>
  </si>
  <si>
    <t>用于木制零件中</t>
    <phoneticPr fontId="16"/>
  </si>
  <si>
    <t>Used in a direct human body contact part of a product which is intended to continuously contact with human body.
 (e.g.: electric carpet, earphone, strap and etc.)</t>
  </si>
  <si>
    <t>Used in every application other than the above (1)-(2)</t>
  </si>
  <si>
    <t>Contained above 6ppb by weight per battery (Necessary to caution on operation manual)</t>
  </si>
  <si>
    <t>電池あたりの質量比が6ppb未満の含有である</t>
  </si>
  <si>
    <t>Contained less than 6ppb by weight per battery</t>
  </si>
  <si>
    <t>長時間皮膚に接触する部分に使用されている</t>
  </si>
  <si>
    <t>Used in parts which continuously contact with human skin for a long time</t>
  </si>
  <si>
    <t>五酸化二ヒ素を使用している</t>
  </si>
  <si>
    <t>Use of Diarsenic Pentoxide</t>
  </si>
  <si>
    <t>使用五氧化二砷</t>
    <phoneticPr fontId="16"/>
  </si>
  <si>
    <t>Used in every application other than the following (3)-(4)</t>
  </si>
  <si>
    <t>Used in the lamp of LCD projector (Diarsenic trioxide)</t>
  </si>
  <si>
    <t>Used for the exception items.</t>
  </si>
  <si>
    <t>下記用途で使用されている</t>
  </si>
  <si>
    <t>Used for applications below;</t>
  </si>
  <si>
    <t>用于如下用途</t>
    <phoneticPr fontId="16"/>
  </si>
  <si>
    <t>Used for two-component room temperature vulcanisation moulding kits (RTV-2 moulding kits)</t>
  </si>
  <si>
    <t>Used in every application other than the following (2)-(4)</t>
  </si>
  <si>
    <t>G69</t>
  </si>
  <si>
    <t>Used in photo-lithography processes for semiconductors or in etching processes for compound semiconductors</t>
  </si>
  <si>
    <t>G70</t>
  </si>
  <si>
    <t>フイルム、紙、あるいは、印刷版に用いるフォト用コートに使用されている</t>
  </si>
  <si>
    <t>Used in photo coating used in printing plates, film, and documents</t>
  </si>
  <si>
    <t>G71</t>
  </si>
  <si>
    <t>上記以外のEU POPs規則 附属書I Part Aで定められた適用除外用途に使用されており、採用部門の許可を得ている</t>
    <rPh sb="27" eb="28">
      <t>サダ</t>
    </rPh>
    <rPh sb="32" eb="34">
      <t>テキヨウ</t>
    </rPh>
    <phoneticPr fontId="16"/>
  </si>
  <si>
    <t>Used as exemptions listed in EU POPs regulation Annex I Part A other than above, having permission from adoption decision</t>
  </si>
  <si>
    <t>(Required fields)  Applied exemption</t>
  </si>
  <si>
    <t>G76</t>
  </si>
  <si>
    <t>(Required fields)  Reason for "difficulty in replacement" and Point of use</t>
  </si>
  <si>
    <t>100cm2超のスクリーンを有するテレビ、モニター及びデジタルサイネージディスプレイを含む電子ディスプレイの筐体及びスタンドに使用されている</t>
    <rPh sb="63" eb="65">
      <t>シヨウ</t>
    </rPh>
    <phoneticPr fontId="16"/>
  </si>
  <si>
    <t>Used in enclosure and stand of electronic displays including televisions, monitors and digital signage displays with a screen area over 100cm2</t>
  </si>
  <si>
    <t>Used in products for children 12 and under or home furnishings covered with fiber</t>
  </si>
  <si>
    <t>G85</t>
  </si>
  <si>
    <t>Used in every application other than the following (3)-(6)</t>
  </si>
  <si>
    <t>G86</t>
  </si>
  <si>
    <t>自動車部品またはその交換部品に使用されている</t>
  </si>
  <si>
    <t>Used in motor vehicles or replacement parts or replacement equipment for motor vehicles</t>
  </si>
  <si>
    <t>G87</t>
  </si>
  <si>
    <t>商用建造物または住宅用建築物の難燃剤または配線類に使用されている</t>
  </si>
  <si>
    <t xml:space="preserve">Used in commercial or residential building insulation or wiring </t>
  </si>
  <si>
    <t>G88</t>
  </si>
  <si>
    <t>Used in desktop and laptop computers, audio and video equipment, calculators, wireless telephones, game consoles, handheld devices incorporating a screen that are used to access interactive software and their associated peripherals, and cables, adaptors, and other similar connecting devices</t>
  </si>
  <si>
    <t>Used in storage media, such as compact discs, for interactive software, such as computer games</t>
  </si>
  <si>
    <t>Used in products for children 12 and under or home furnishings covered with fiber</t>
    <phoneticPr fontId="16"/>
  </si>
  <si>
    <t>G95</t>
  </si>
  <si>
    <t>G96</t>
  </si>
  <si>
    <t>G97</t>
  </si>
  <si>
    <t>G98</t>
  </si>
  <si>
    <t>人の皮膚または口腔に、直接長時間接触するあるいは短期時間繰り返して接触するプラスチックまたはゴム部品に使用されている</t>
  </si>
  <si>
    <t>Used in rubber or plastic components that come into direct as well as prolonged or shortterm repetitive contact with the human skin or the oral cavity</t>
  </si>
  <si>
    <t>樹脂またはゴム中に使用されている</t>
    <rPh sb="0" eb="2">
      <t>ジュシ</t>
    </rPh>
    <rPh sb="7" eb="8">
      <t>チュウ</t>
    </rPh>
    <rPh sb="9" eb="11">
      <t>シヨウ</t>
    </rPh>
    <phoneticPr fontId="16"/>
  </si>
  <si>
    <t>Used in plastic or rubber</t>
  </si>
  <si>
    <t>G105</t>
  </si>
  <si>
    <t>G106</t>
  </si>
  <si>
    <t>(Required fields) Reason for "difficulty in replacement" and Point of use</t>
  </si>
  <si>
    <t>G111</t>
  </si>
  <si>
    <t>潤滑油またはグリースに使用されている</t>
    <rPh sb="11" eb="13">
      <t>シヨウ</t>
    </rPh>
    <phoneticPr fontId="16"/>
  </si>
  <si>
    <t>Used in lubricants or greases</t>
  </si>
  <si>
    <t>G112</t>
  </si>
  <si>
    <t>再生プラスチックの製造工程で新規PIP(3:1)の追加はなく、リサイクル由来のPIP(3:1)のみを含有するプラスチックまたはそれを使用した製品に使用されている</t>
  </si>
  <si>
    <t>Used in products or articles made of plastic recycled from products or articles containing PIP (3:1), where no new PIP (3:1) was added during the production of the products or articles made of recycled plastic</t>
  </si>
  <si>
    <t>G113</t>
  </si>
  <si>
    <t>上記以外の米国 TSCA 第6条 PBT物質で定められた適用除外用途に使用されており、採用部門の許可を得ている</t>
    <rPh sb="5" eb="7">
      <t>ベイコク</t>
    </rPh>
    <rPh sb="23" eb="24">
      <t>サダ</t>
    </rPh>
    <rPh sb="28" eb="30">
      <t>テキヨウ</t>
    </rPh>
    <phoneticPr fontId="16"/>
  </si>
  <si>
    <t>Used in exemption applications listed in USA TSCA SECTION 6 PBT-chemicals other than above, having permission from adoption decision</t>
  </si>
  <si>
    <t>(Required fields)  Applied exemption applications</t>
  </si>
  <si>
    <t>塩素系溶剤の製造における副生成物としてのHCBDの非意図的な生成として含有している</t>
  </si>
  <si>
    <t>Used due to unintentional production of HCBD as a byproduct in the production of chlorinated solvents</t>
  </si>
  <si>
    <t>成形品中に使用されている</t>
    <rPh sb="1" eb="2">
      <t>カタチ</t>
    </rPh>
    <phoneticPr fontId="16"/>
  </si>
  <si>
    <t>Used in articles</t>
  </si>
  <si>
    <t>感熱紙用途に、0.02wt%以上の含有である</t>
  </si>
  <si>
    <t>Used in thermal paper, containing equal to or greater than 0.02wt%.</t>
  </si>
  <si>
    <t>Used under conditions that do not correspond to following (2)-(3)</t>
  </si>
  <si>
    <t>感熱紙以外の用途に使用されている</t>
    <rPh sb="3" eb="5">
      <t>イガイ</t>
    </rPh>
    <rPh sb="9" eb="11">
      <t>シヨウ</t>
    </rPh>
    <phoneticPr fontId="16"/>
  </si>
  <si>
    <t>Used in every application for other than thermal paper</t>
  </si>
  <si>
    <t>G131</t>
  </si>
  <si>
    <t>用于以下用途</t>
    <phoneticPr fontId="16"/>
  </si>
  <si>
    <t>G136</t>
  </si>
  <si>
    <t>D6</t>
    <phoneticPr fontId="16"/>
  </si>
  <si>
    <t>下表に「使用禁止候補物質」の含有状況を回答ください</t>
    <phoneticPr fontId="16"/>
  </si>
  <si>
    <t>D8</t>
    <phoneticPr fontId="16"/>
  </si>
  <si>
    <t>「使用禁止候補物質」の説明：</t>
  </si>
  <si>
    <t>Explanation of "Candidate substances to be banned"：</t>
  </si>
  <si>
    <t>D9</t>
  </si>
  <si>
    <t>1,2-Bis(2,3,4,5,6-pentabromophenyl) ethane (DBDPE)</t>
  </si>
  <si>
    <t>Perfluoroalkyl and Polyfluoroalkyl Substances (PFAS),  which have designated as a declarable substance in the latest version of chemSHERPA *2)</t>
  </si>
  <si>
    <t>Bisphenols (excluding Bisphenol A and Bisphenol S)*3</t>
  </si>
  <si>
    <t>作成者</t>
    <rPh sb="0" eb="3">
      <t>サクセイシャ</t>
    </rPh>
    <phoneticPr fontId="16"/>
  </si>
  <si>
    <t>Writer</t>
    <phoneticPr fontId="16"/>
  </si>
  <si>
    <t>制作人</t>
    <phoneticPr fontId="16"/>
  </si>
  <si>
    <t>責任者</t>
  </si>
  <si>
    <t>Responsible Person</t>
    <phoneticPr fontId="16"/>
  </si>
  <si>
    <t>下表のNo.6～7は、「Applicable」、「Not Applicable」、「Not clear」から選択してください</t>
    <phoneticPr fontId="16"/>
  </si>
  <si>
    <t>Select from "Applicable" , "Not Applicable" or "Not clear" for No.6 to 7 in the table below.</t>
    <phoneticPr fontId="16"/>
  </si>
  <si>
    <t>When inputting into each sheet directly, please select the answer from the drop-down list of each criteria.</t>
    <phoneticPr fontId="16"/>
  </si>
  <si>
    <t>In the fields of "Information on surveyed product" on the sheet "A. RoHS", please fill the contents below:</t>
    <phoneticPr fontId="16"/>
  </si>
  <si>
    <t>本報告書は以下のシートで構成されています：</t>
    <phoneticPr fontId="16"/>
  </si>
  <si>
    <t>This report consists of the following sheets:</t>
    <phoneticPr fontId="16"/>
  </si>
  <si>
    <t>含有化学物質につき以下の通りであることを報告します</t>
    <rPh sb="0" eb="2">
      <t>ガンユウ</t>
    </rPh>
    <rPh sb="2" eb="4">
      <t>カガク</t>
    </rPh>
    <phoneticPr fontId="16"/>
  </si>
  <si>
    <t>&lt; 判定基準を満たす: "Applicable、満たさない: "Not Applicable" &gt;</t>
    <phoneticPr fontId="16"/>
  </si>
  <si>
    <t>&lt;Meet criteria: "Applicable"、Do not meet criteria: "Not Applicable" &gt;</t>
    <phoneticPr fontId="16"/>
  </si>
  <si>
    <t>おもちゃ用途の部品・材料で、塗装などの表面処理層単位当たり0.009%以上使用されている</t>
    <phoneticPr fontId="16"/>
  </si>
  <si>
    <t>「EU RoHS指令の規制対象」且つ「玩具または育児用 以外」の製品に使用される部品・部材において、DEHP、DBP、BBP、DIBPが、個々に1000ppm以下の含有である</t>
  </si>
  <si>
    <t>Content is 50ppm or less.
Not intentionally added</t>
    <phoneticPr fontId="16"/>
  </si>
  <si>
    <t>Not intentionally added
Content is 1000ppm or less.</t>
    <phoneticPr fontId="16"/>
  </si>
  <si>
    <t>半導体用フォト・リソグラフィ工程またはコンパウンド半導体用のエッチング工程で使用されている</t>
  </si>
  <si>
    <t>デスクトップ・ラップトップコンピュータ、音声・映像機器、計算機、無線電話、ゲームコンソール、対話型ソフトウェアとのアクセスに使用されるスクリーンが組み込まれた携帯端末とそれらの周辺機器、およびケーブルやアダプタなどの接続装置に使用されている</t>
    <phoneticPr fontId="16"/>
  </si>
  <si>
    <t>1000ppm以下の含有である。ただし、皮膚に接触する皮革製品・部品中は、皮革の合計乾燥重量あたり3ppm未満である</t>
    <phoneticPr fontId="16"/>
  </si>
  <si>
    <t>判定基準の確認結果が「Not Applicable」の場合は、A2-別表にて使用可否の判定を記載し添付いたします</t>
    <rPh sb="0" eb="2">
      <t>ハンテイ</t>
    </rPh>
    <rPh sb="2" eb="4">
      <t>キジュン</t>
    </rPh>
    <rPh sb="5" eb="7">
      <t>カクニン</t>
    </rPh>
    <rPh sb="7" eb="9">
      <t>ケッカ</t>
    </rPh>
    <rPh sb="27" eb="29">
      <t>バアイ</t>
    </rPh>
    <rPh sb="34" eb="36">
      <t>ベッピョウ</t>
    </rPh>
    <rPh sb="38" eb="40">
      <t>シヨウ</t>
    </rPh>
    <rPh sb="40" eb="42">
      <t>カヒ</t>
    </rPh>
    <rPh sb="43" eb="45">
      <t>ハンテイ</t>
    </rPh>
    <rPh sb="46" eb="48">
      <t>キサイ</t>
    </rPh>
    <rPh sb="49" eb="51">
      <t>テンプ</t>
    </rPh>
    <phoneticPr fontId="16"/>
  </si>
  <si>
    <t>EU POPs convention (draft)</t>
  </si>
  <si>
    <r>
      <t>主な参照法令一覧/List of main reference laws/主要参照法令一</t>
    </r>
    <r>
      <rPr>
        <b/>
        <sz val="12"/>
        <color theme="1"/>
        <rFont val="Microsoft YaHei"/>
        <family val="3"/>
        <charset val="134"/>
      </rPr>
      <t>览</t>
    </r>
    <rPh sb="0" eb="1">
      <t>オモ</t>
    </rPh>
    <rPh sb="2" eb="4">
      <t>サンショウ</t>
    </rPh>
    <rPh sb="4" eb="6">
      <t>ホウレイ</t>
    </rPh>
    <rPh sb="6" eb="8">
      <t>イチラン</t>
    </rPh>
    <phoneticPr fontId="16"/>
  </si>
  <si>
    <t>主な参照法令等/Main reference laws, etc./主要参照法令等</t>
    <rPh sb="0" eb="1">
      <t>オモ</t>
    </rPh>
    <rPh sb="2" eb="4">
      <t>サンショウ</t>
    </rPh>
    <rPh sb="4" eb="6">
      <t>ホウレイ</t>
    </rPh>
    <rPh sb="6" eb="7">
      <t>トウ</t>
    </rPh>
    <phoneticPr fontId="16"/>
  </si>
  <si>
    <t>A1. RoHS 全面禁止/RoHS＿Presense of banned substances in the product /RoHS 全面禁止</t>
    <phoneticPr fontId="16"/>
  </si>
  <si>
    <t>EU RoHS指令、EU REACH規則 附属書XVII</t>
    <rPh sb="7" eb="9">
      <t>シレイ</t>
    </rPh>
    <phoneticPr fontId="16"/>
  </si>
  <si>
    <t>化審法、EU RoHS指令、EU REACH規則 附属書XVII、
EU POPs規則 附属書I、米国 TSCA</t>
    <phoneticPr fontId="16"/>
  </si>
  <si>
    <t>EU RoHS指令、EU REACH規則 附属書XVII</t>
    <rPh sb="7" eb="9">
      <t>シレイ</t>
    </rPh>
    <rPh sb="18" eb="20">
      <t>キソク</t>
    </rPh>
    <rPh sb="21" eb="24">
      <t>フゾクショ</t>
    </rPh>
    <phoneticPr fontId="16"/>
  </si>
  <si>
    <t>B1. その他 全面禁止/Others＿Presence of banned substances in the product/其他 全面禁止</t>
    <phoneticPr fontId="16"/>
  </si>
  <si>
    <t>化審法</t>
    <rPh sb="0" eb="3">
      <t>カシンホウ</t>
    </rPh>
    <phoneticPr fontId="16"/>
  </si>
  <si>
    <t>化審法、EU REACH規則 附属書XVII</t>
    <phoneticPr fontId="16"/>
  </si>
  <si>
    <t>化審法、EU POPs規則 附属書I</t>
    <phoneticPr fontId="16"/>
  </si>
  <si>
    <r>
      <t>聚</t>
    </r>
    <r>
      <rPr>
        <sz val="10"/>
        <rFont val="ＭＳ Ｐゴシック"/>
        <family val="3"/>
        <charset val="128"/>
      </rPr>
      <t>氯萘</t>
    </r>
  </si>
  <si>
    <t>EU POPs規則 附属書I</t>
    <rPh sb="7" eb="9">
      <t>キソク</t>
    </rPh>
    <rPh sb="10" eb="13">
      <t>フゾクショ</t>
    </rPh>
    <phoneticPr fontId="16"/>
  </si>
  <si>
    <t>安衛法、EU REACH規則 附属書XVII</t>
    <rPh sb="0" eb="1">
      <t>アン</t>
    </rPh>
    <rPh sb="1" eb="2">
      <t>エイ</t>
    </rPh>
    <rPh sb="2" eb="3">
      <t>ホウ</t>
    </rPh>
    <rPh sb="12" eb="14">
      <t>キソク</t>
    </rPh>
    <rPh sb="15" eb="18">
      <t>フゾクショ</t>
    </rPh>
    <phoneticPr fontId="16"/>
  </si>
  <si>
    <r>
      <t>石棉</t>
    </r>
    <r>
      <rPr>
        <sz val="10"/>
        <rFont val="ＭＳ Ｐゴシック"/>
        <family val="3"/>
        <charset val="128"/>
      </rPr>
      <t>类</t>
    </r>
  </si>
  <si>
    <t>EU REACH規則 附属書XVII</t>
    <rPh sb="8" eb="10">
      <t>キソク</t>
    </rPh>
    <rPh sb="11" eb="14">
      <t>フゾクショ</t>
    </rPh>
    <phoneticPr fontId="16"/>
  </si>
  <si>
    <t>化審法、EU POPs規則</t>
    <rPh sb="0" eb="3">
      <t>カシンホウ</t>
    </rPh>
    <rPh sb="11" eb="13">
      <t>キソク</t>
    </rPh>
    <phoneticPr fontId="16"/>
  </si>
  <si>
    <t>EU REACH 附属書XVII</t>
    <rPh sb="9" eb="12">
      <t>フゾクショ</t>
    </rPh>
    <phoneticPr fontId="16"/>
  </si>
  <si>
    <t>米国 TSCA</t>
    <rPh sb="0" eb="2">
      <t>ベイコク</t>
    </rPh>
    <phoneticPr fontId="16"/>
  </si>
  <si>
    <t>美国 TSCA</t>
  </si>
  <si>
    <t>スイス化学品法、POPs条約</t>
    <phoneticPr fontId="16"/>
  </si>
  <si>
    <t>Swiss Chemicals Ordinance, POPs convention</t>
    <phoneticPr fontId="16"/>
  </si>
  <si>
    <r>
      <t>瑞士化学品法、POPs条</t>
    </r>
    <r>
      <rPr>
        <sz val="10"/>
        <rFont val="ＭＳ Ｐゴシック"/>
        <family val="3"/>
        <charset val="128"/>
      </rPr>
      <t>约</t>
    </r>
  </si>
  <si>
    <t>RoHS関連のフタル酸エステル4物質以外のフタル酸エステル類</t>
    <phoneticPr fontId="16"/>
  </si>
  <si>
    <t>放射性同位元素等による放射線障害の防止に関する法律、核原料物質、核燃料物質及び原子炉の規制に関する法律</t>
    <phoneticPr fontId="16"/>
  </si>
  <si>
    <r>
      <t>放射性物</t>
    </r>
    <r>
      <rPr>
        <sz val="10"/>
        <rFont val="ＭＳ Ｐゴシック"/>
        <family val="3"/>
        <charset val="128"/>
      </rPr>
      <t>质</t>
    </r>
  </si>
  <si>
    <t>ドイツ 化学品禁止規則、デンマーク ホルムアルデヒド規制</t>
    <rPh sb="4" eb="7">
      <t>カガクヒン</t>
    </rPh>
    <rPh sb="7" eb="9">
      <t>キンシ</t>
    </rPh>
    <rPh sb="9" eb="11">
      <t>キソク</t>
    </rPh>
    <rPh sb="26" eb="28">
      <t>キセイ</t>
    </rPh>
    <phoneticPr fontId="16"/>
  </si>
  <si>
    <r>
      <t>甲</t>
    </r>
    <r>
      <rPr>
        <sz val="10"/>
        <rFont val="ＭＳ Ｐゴシック"/>
        <family val="3"/>
        <charset val="128"/>
      </rPr>
      <t>醛</t>
    </r>
  </si>
  <si>
    <t>米国加州 過塩素酸塩管理規則</t>
    <rPh sb="0" eb="2">
      <t>ベイコク</t>
    </rPh>
    <rPh sb="2" eb="3">
      <t>カ</t>
    </rPh>
    <rPh sb="3" eb="4">
      <t>シュウ</t>
    </rPh>
    <rPh sb="5" eb="6">
      <t>カ</t>
    </rPh>
    <rPh sb="6" eb="8">
      <t>エンソ</t>
    </rPh>
    <rPh sb="8" eb="9">
      <t>サン</t>
    </rPh>
    <rPh sb="9" eb="10">
      <t>エン</t>
    </rPh>
    <rPh sb="10" eb="12">
      <t>カンリ</t>
    </rPh>
    <rPh sb="12" eb="14">
      <t>キソク</t>
    </rPh>
    <phoneticPr fontId="16"/>
  </si>
  <si>
    <t>ニッケル及びその化合物</t>
    <phoneticPr fontId="16"/>
  </si>
  <si>
    <t>ホウ酸</t>
    <phoneticPr fontId="16"/>
  </si>
  <si>
    <t>四ホウ酸二ナトリウム無水物、四ホウ酸二ナトリウム水和物</t>
    <phoneticPr fontId="16"/>
  </si>
  <si>
    <t>EU POPs規則</t>
    <phoneticPr fontId="16"/>
  </si>
  <si>
    <r>
      <t>米国バーモント州Act85</t>
    </r>
    <r>
      <rPr>
        <sz val="10"/>
        <color rgb="FFFF0000"/>
        <rFont val="ＭＳ Ｐゴシック"/>
        <family val="3"/>
        <charset val="128"/>
      </rPr>
      <t/>
    </r>
    <rPh sb="0" eb="2">
      <t>ベイコク</t>
    </rPh>
    <rPh sb="7" eb="8">
      <t>シュウ</t>
    </rPh>
    <phoneticPr fontId="16"/>
  </si>
  <si>
    <t>USA VT Act85</t>
    <phoneticPr fontId="16"/>
  </si>
  <si>
    <t>美国佛蒙特州Act85、美国DC.Law 21-108/2016</t>
  </si>
  <si>
    <r>
      <t>米国バーモント州Act85、米国DC.Law 21-108/2016</t>
    </r>
    <r>
      <rPr>
        <sz val="10"/>
        <color rgb="FFFF0000"/>
        <rFont val="ＭＳ Ｐゴシック"/>
        <family val="3"/>
        <charset val="128"/>
      </rPr>
      <t/>
    </r>
    <rPh sb="0" eb="2">
      <t>ベイコク</t>
    </rPh>
    <rPh sb="7" eb="8">
      <t>シュウ</t>
    </rPh>
    <phoneticPr fontId="16"/>
  </si>
  <si>
    <t>USA VT Act85, US DC.Law 21-108/2016</t>
    <phoneticPr fontId="16"/>
  </si>
  <si>
    <t>美国佛蒙特州Act85</t>
  </si>
  <si>
    <t>EU REACH規則 附属書XVII</t>
    <rPh sb="11" eb="14">
      <t>フゾクショ</t>
    </rPh>
    <phoneticPr fontId="16"/>
  </si>
  <si>
    <t>EU REACH規則 附属書XVII、スイス化学品法、
米国コネチカット州法</t>
    <rPh sb="8" eb="10">
      <t>キソク</t>
    </rPh>
    <rPh sb="11" eb="14">
      <t>フゾクショ</t>
    </rPh>
    <rPh sb="22" eb="25">
      <t>カガクヒン</t>
    </rPh>
    <rPh sb="25" eb="26">
      <t>ホウ</t>
    </rPh>
    <rPh sb="28" eb="30">
      <t>ベイコク</t>
    </rPh>
    <rPh sb="36" eb="38">
      <t>シュウホウ</t>
    </rPh>
    <phoneticPr fontId="16"/>
  </si>
  <si>
    <t>スイス化学品法</t>
    <phoneticPr fontId="16"/>
  </si>
  <si>
    <t>瑞士化学品法</t>
  </si>
  <si>
    <t>フランス国内法</t>
    <phoneticPr fontId="16"/>
  </si>
  <si>
    <t>モントリオール議定書、米国フロン税、EU オゾン層破壊物質規則(2024/590)</t>
    <rPh sb="7" eb="10">
      <t>ギテイショ</t>
    </rPh>
    <rPh sb="11" eb="13">
      <t>ベイコク</t>
    </rPh>
    <rPh sb="16" eb="17">
      <t>ゼイ</t>
    </rPh>
    <phoneticPr fontId="16"/>
  </si>
  <si>
    <t>カナダ環境保護法</t>
    <rPh sb="3" eb="5">
      <t>カンキョウ</t>
    </rPh>
    <rPh sb="5" eb="8">
      <t>ホゴホウ</t>
    </rPh>
    <phoneticPr fontId="16"/>
  </si>
  <si>
    <t>EU RoHS指令</t>
  </si>
  <si>
    <t>POPs条約、カナダ環境保護法</t>
    <rPh sb="4" eb="6">
      <t>ジョウヤク</t>
    </rPh>
    <phoneticPr fontId="16"/>
  </si>
  <si>
    <t>POPs convention, CEPA 1999</t>
    <phoneticPr fontId="16"/>
  </si>
  <si>
    <t>欧州、米国、カナダの法規制</t>
    <rPh sb="10" eb="13">
      <t>ホウキセイ</t>
    </rPh>
    <phoneticPr fontId="16"/>
  </si>
  <si>
    <r>
      <t>欧洲、美国、加拿大的法</t>
    </r>
    <r>
      <rPr>
        <sz val="10"/>
        <rFont val="ＭＳ Ｐゴシック"/>
        <family val="2"/>
        <charset val="136"/>
      </rPr>
      <t>规</t>
    </r>
    <phoneticPr fontId="16"/>
  </si>
  <si>
    <r>
      <t>［このシートは提出不要です/ There is no need to attach this sheet/此</t>
    </r>
    <r>
      <rPr>
        <b/>
        <sz val="10"/>
        <color rgb="FFFF0000"/>
        <rFont val="Microsoft YaHei"/>
        <family val="3"/>
        <charset val="134"/>
      </rPr>
      <t>页</t>
    </r>
    <r>
      <rPr>
        <b/>
        <sz val="10"/>
        <color rgb="FFFF0000"/>
        <rFont val="Yu Gothic UI"/>
        <family val="3"/>
        <charset val="128"/>
      </rPr>
      <t>无需提交］</t>
    </r>
    <phoneticPr fontId="16"/>
  </si>
  <si>
    <r>
      <t>物質名/Substances/物</t>
    </r>
    <r>
      <rPr>
        <sz val="10"/>
        <rFont val="Microsoft YaHei"/>
        <family val="3"/>
        <charset val="134"/>
      </rPr>
      <t>质</t>
    </r>
    <r>
      <rPr>
        <sz val="10"/>
        <rFont val="Yu Gothic UI"/>
        <family val="3"/>
        <charset val="128"/>
      </rPr>
      <t>名</t>
    </r>
    <r>
      <rPr>
        <sz val="10"/>
        <rFont val="Microsoft YaHei"/>
        <family val="3"/>
        <charset val="134"/>
      </rPr>
      <t>词</t>
    </r>
    <phoneticPr fontId="16"/>
  </si>
  <si>
    <r>
      <t>六价</t>
    </r>
    <r>
      <rPr>
        <sz val="10"/>
        <rFont val="Microsoft YaHei"/>
        <family val="3"/>
        <charset val="134"/>
      </rPr>
      <t>铬</t>
    </r>
    <r>
      <rPr>
        <sz val="10"/>
        <rFont val="Yu Gothic UI"/>
        <family val="3"/>
        <charset val="128"/>
      </rPr>
      <t>化合物</t>
    </r>
    <phoneticPr fontId="16"/>
  </si>
  <si>
    <r>
      <t>EU RoHS指令、EU REACH</t>
    </r>
    <r>
      <rPr>
        <sz val="10"/>
        <rFont val="Microsoft YaHei"/>
        <family val="2"/>
        <charset val="134"/>
      </rPr>
      <t>规则</t>
    </r>
    <r>
      <rPr>
        <sz val="10"/>
        <rFont val="Yu Gothic UI"/>
        <family val="3"/>
        <charset val="128"/>
      </rPr>
      <t xml:space="preserve"> 附</t>
    </r>
    <r>
      <rPr>
        <sz val="10"/>
        <rFont val="Microsoft YaHei"/>
        <family val="2"/>
        <charset val="134"/>
      </rPr>
      <t>页</t>
    </r>
    <r>
      <rPr>
        <sz val="10"/>
        <rFont val="Yu Gothic UI"/>
        <family val="3"/>
        <charset val="128"/>
      </rPr>
      <t>XVII</t>
    </r>
    <phoneticPr fontId="16"/>
  </si>
  <si>
    <r>
      <t>化</t>
    </r>
    <r>
      <rPr>
        <sz val="10"/>
        <rFont val="Microsoft YaHei"/>
        <family val="2"/>
        <charset val="134"/>
      </rPr>
      <t>审</t>
    </r>
    <r>
      <rPr>
        <sz val="10"/>
        <rFont val="Yu Gothic UI"/>
        <family val="3"/>
        <charset val="128"/>
      </rPr>
      <t>法、EU RoHS指令、EU REACH</t>
    </r>
    <r>
      <rPr>
        <sz val="10"/>
        <rFont val="Microsoft YaHei"/>
        <family val="2"/>
        <charset val="134"/>
      </rPr>
      <t>规则</t>
    </r>
    <r>
      <rPr>
        <sz val="10"/>
        <rFont val="Yu Gothic UI"/>
        <family val="3"/>
        <charset val="128"/>
      </rPr>
      <t xml:space="preserve"> 附</t>
    </r>
    <r>
      <rPr>
        <sz val="10"/>
        <rFont val="Microsoft YaHei"/>
        <family val="2"/>
        <charset val="134"/>
      </rPr>
      <t>页</t>
    </r>
    <r>
      <rPr>
        <sz val="10"/>
        <rFont val="Yu Gothic UI"/>
        <family val="3"/>
        <charset val="128"/>
      </rPr>
      <t>XVII
、EU POPs</t>
    </r>
    <r>
      <rPr>
        <sz val="10"/>
        <rFont val="Microsoft YaHei"/>
        <family val="2"/>
        <charset val="134"/>
      </rPr>
      <t>规则</t>
    </r>
    <r>
      <rPr>
        <sz val="10"/>
        <rFont val="Yu Gothic UI"/>
        <family val="3"/>
        <charset val="128"/>
      </rPr>
      <t xml:space="preserve"> 附</t>
    </r>
    <r>
      <rPr>
        <sz val="10"/>
        <rFont val="Microsoft YaHei"/>
        <family val="2"/>
        <charset val="134"/>
      </rPr>
      <t>页</t>
    </r>
    <r>
      <rPr>
        <sz val="10"/>
        <rFont val="Yu Gothic UI"/>
        <family val="3"/>
        <charset val="128"/>
      </rPr>
      <t>I、美国 TSCA</t>
    </r>
    <phoneticPr fontId="16"/>
  </si>
  <si>
    <r>
      <t xml:space="preserve">A2. RoHS 条件付禁止/RoHS＿Presense of banned substances depending on application/RoHS </t>
    </r>
    <r>
      <rPr>
        <sz val="10"/>
        <rFont val="Microsoft YaHei"/>
        <family val="2"/>
        <charset val="134"/>
      </rPr>
      <t>带</t>
    </r>
    <r>
      <rPr>
        <sz val="10"/>
        <rFont val="Yu Gothic UI"/>
        <family val="3"/>
        <charset val="128"/>
      </rPr>
      <t>条件禁止</t>
    </r>
    <phoneticPr fontId="16"/>
  </si>
  <si>
    <r>
      <rPr>
        <sz val="10"/>
        <rFont val="ＭＳ Ｐゴシック"/>
        <family val="3"/>
        <charset val="128"/>
      </rPr>
      <t>镉</t>
    </r>
    <r>
      <rPr>
        <sz val="10"/>
        <rFont val="Yu Gothic UI"/>
        <family val="3"/>
        <charset val="128"/>
      </rPr>
      <t>及其化合物</t>
    </r>
  </si>
  <si>
    <r>
      <t>EU RoHS指令、EU REACH</t>
    </r>
    <r>
      <rPr>
        <sz val="10"/>
        <rFont val="ＭＳ Ｐゴシック"/>
        <family val="3"/>
        <charset val="128"/>
      </rPr>
      <t>规则</t>
    </r>
    <r>
      <rPr>
        <sz val="10"/>
        <rFont val="Yu Gothic UI"/>
        <family val="3"/>
        <charset val="128"/>
      </rPr>
      <t xml:space="preserve"> 附</t>
    </r>
    <r>
      <rPr>
        <sz val="10"/>
        <rFont val="ＭＳ Ｐゴシック"/>
        <family val="3"/>
        <charset val="128"/>
      </rPr>
      <t>页</t>
    </r>
    <r>
      <rPr>
        <sz val="10"/>
        <rFont val="Yu Gothic UI"/>
        <family val="3"/>
        <charset val="128"/>
      </rPr>
      <t>XVII</t>
    </r>
  </si>
  <si>
    <r>
      <rPr>
        <sz val="10"/>
        <rFont val="ＭＳ Ｐゴシック"/>
        <family val="3"/>
        <charset val="128"/>
      </rPr>
      <t>铅</t>
    </r>
    <r>
      <rPr>
        <sz val="10"/>
        <rFont val="Yu Gothic UI"/>
        <family val="3"/>
        <charset val="128"/>
      </rPr>
      <t>及其化合物</t>
    </r>
  </si>
  <si>
    <r>
      <t>化</t>
    </r>
    <r>
      <rPr>
        <sz val="10"/>
        <rFont val="ＭＳ Ｐゴシック"/>
        <family val="3"/>
        <charset val="128"/>
      </rPr>
      <t>审</t>
    </r>
    <r>
      <rPr>
        <sz val="10"/>
        <rFont val="Yu Gothic UI"/>
        <family val="3"/>
        <charset val="128"/>
      </rPr>
      <t>法</t>
    </r>
  </si>
  <si>
    <r>
      <t>三取代有机</t>
    </r>
    <r>
      <rPr>
        <sz val="10"/>
        <rFont val="ＭＳ Ｐゴシック"/>
        <family val="3"/>
        <charset val="128"/>
      </rPr>
      <t>锡</t>
    </r>
    <r>
      <rPr>
        <sz val="10"/>
        <rFont val="Yu Gothic UI"/>
        <family val="3"/>
        <charset val="128"/>
      </rPr>
      <t>化合物</t>
    </r>
  </si>
  <si>
    <r>
      <t>化</t>
    </r>
    <r>
      <rPr>
        <sz val="10"/>
        <rFont val="ＭＳ Ｐゴシック"/>
        <family val="3"/>
        <charset val="128"/>
      </rPr>
      <t>审</t>
    </r>
    <r>
      <rPr>
        <sz val="10"/>
        <rFont val="Yu Gothic UI"/>
        <family val="3"/>
        <charset val="128"/>
      </rPr>
      <t>法、EU REACH</t>
    </r>
    <r>
      <rPr>
        <sz val="10"/>
        <rFont val="ＭＳ Ｐゴシック"/>
        <family val="3"/>
        <charset val="128"/>
      </rPr>
      <t>规则</t>
    </r>
    <r>
      <rPr>
        <sz val="10"/>
        <rFont val="Yu Gothic UI"/>
        <family val="3"/>
        <charset val="128"/>
      </rPr>
      <t xml:space="preserve"> 附</t>
    </r>
    <r>
      <rPr>
        <sz val="10"/>
        <rFont val="ＭＳ Ｐゴシック"/>
        <family val="3"/>
        <charset val="128"/>
      </rPr>
      <t>页</t>
    </r>
    <r>
      <rPr>
        <sz val="10"/>
        <rFont val="Yu Gothic UI"/>
        <family val="3"/>
        <charset val="128"/>
      </rPr>
      <t>XVII</t>
    </r>
  </si>
  <si>
    <r>
      <t>化</t>
    </r>
    <r>
      <rPr>
        <sz val="10"/>
        <rFont val="ＭＳ Ｐゴシック"/>
        <family val="3"/>
        <charset val="128"/>
      </rPr>
      <t>审</t>
    </r>
    <r>
      <rPr>
        <sz val="10"/>
        <rFont val="Yu Gothic UI"/>
        <family val="3"/>
        <charset val="128"/>
      </rPr>
      <t>法、EU POPs</t>
    </r>
    <r>
      <rPr>
        <sz val="10"/>
        <rFont val="ＭＳ Ｐゴシック"/>
        <family val="3"/>
        <charset val="128"/>
      </rPr>
      <t>规则</t>
    </r>
    <r>
      <rPr>
        <sz val="10"/>
        <rFont val="Yu Gothic UI"/>
        <family val="3"/>
        <charset val="128"/>
      </rPr>
      <t xml:space="preserve"> 附</t>
    </r>
    <r>
      <rPr>
        <sz val="10"/>
        <rFont val="ＭＳ Ｐゴシック"/>
        <family val="3"/>
        <charset val="128"/>
      </rPr>
      <t>页</t>
    </r>
    <r>
      <rPr>
        <sz val="10"/>
        <rFont val="Yu Gothic UI"/>
        <family val="3"/>
        <charset val="128"/>
      </rPr>
      <t>I</t>
    </r>
  </si>
  <si>
    <r>
      <t>EU POPs</t>
    </r>
    <r>
      <rPr>
        <sz val="10"/>
        <rFont val="ＭＳ Ｐゴシック"/>
        <family val="3"/>
        <charset val="128"/>
      </rPr>
      <t>规则</t>
    </r>
    <r>
      <rPr>
        <sz val="10"/>
        <rFont val="Yu Gothic UI"/>
        <family val="3"/>
        <charset val="128"/>
      </rPr>
      <t xml:space="preserve"> 附</t>
    </r>
    <r>
      <rPr>
        <sz val="10"/>
        <rFont val="ＭＳ Ｐゴシック"/>
        <family val="3"/>
        <charset val="128"/>
      </rPr>
      <t>页</t>
    </r>
    <r>
      <rPr>
        <sz val="10"/>
        <rFont val="Yu Gothic UI"/>
        <family val="3"/>
        <charset val="128"/>
      </rPr>
      <t>I</t>
    </r>
    <phoneticPr fontId="16"/>
  </si>
  <si>
    <r>
      <t>安</t>
    </r>
    <r>
      <rPr>
        <sz val="10"/>
        <rFont val="ＭＳ Ｐゴシック"/>
        <family val="3"/>
        <charset val="128"/>
      </rPr>
      <t>卫</t>
    </r>
    <r>
      <rPr>
        <sz val="10"/>
        <rFont val="Yu Gothic UI"/>
        <family val="3"/>
        <charset val="128"/>
      </rPr>
      <t>法、EU REACH</t>
    </r>
    <r>
      <rPr>
        <sz val="10"/>
        <rFont val="ＭＳ Ｐゴシック"/>
        <family val="3"/>
        <charset val="128"/>
      </rPr>
      <t>规则</t>
    </r>
    <r>
      <rPr>
        <sz val="10"/>
        <rFont val="Yu Gothic UI"/>
        <family val="3"/>
        <charset val="128"/>
      </rPr>
      <t xml:space="preserve"> 附</t>
    </r>
    <r>
      <rPr>
        <sz val="10"/>
        <rFont val="ＭＳ Ｐゴシック"/>
        <family val="3"/>
        <charset val="128"/>
      </rPr>
      <t>页</t>
    </r>
    <r>
      <rPr>
        <sz val="10"/>
        <rFont val="Yu Gothic UI"/>
        <family val="3"/>
        <charset val="128"/>
      </rPr>
      <t>XVII</t>
    </r>
  </si>
  <si>
    <r>
      <t>EU REACH</t>
    </r>
    <r>
      <rPr>
        <sz val="10"/>
        <rFont val="ＭＳ Ｐゴシック"/>
        <family val="3"/>
        <charset val="128"/>
      </rPr>
      <t>规则</t>
    </r>
    <r>
      <rPr>
        <sz val="10"/>
        <rFont val="Yu Gothic UI"/>
        <family val="3"/>
        <charset val="128"/>
      </rPr>
      <t xml:space="preserve"> 附</t>
    </r>
    <r>
      <rPr>
        <sz val="10"/>
        <rFont val="ＭＳ Ｐゴシック"/>
        <family val="3"/>
        <charset val="128"/>
      </rPr>
      <t>页</t>
    </r>
    <r>
      <rPr>
        <sz val="10"/>
        <rFont val="Yu Gothic UI"/>
        <family val="3"/>
        <charset val="128"/>
      </rPr>
      <t>XVII</t>
    </r>
  </si>
  <si>
    <r>
      <t>化</t>
    </r>
    <r>
      <rPr>
        <sz val="10"/>
        <rFont val="Microsoft JhengHei"/>
        <family val="2"/>
        <charset val="136"/>
      </rPr>
      <t>审</t>
    </r>
    <r>
      <rPr>
        <sz val="10"/>
        <rFont val="Yu Gothic UI"/>
        <family val="3"/>
        <charset val="128"/>
      </rPr>
      <t>法</t>
    </r>
    <phoneticPr fontId="16"/>
  </si>
  <si>
    <r>
      <t>化</t>
    </r>
    <r>
      <rPr>
        <sz val="10"/>
        <rFont val="Microsoft JhengHei"/>
        <family val="2"/>
        <charset val="136"/>
      </rPr>
      <t>审</t>
    </r>
    <r>
      <rPr>
        <sz val="10"/>
        <rFont val="Yu Gothic UI"/>
        <family val="3"/>
        <charset val="128"/>
      </rPr>
      <t>法、EU POPs</t>
    </r>
    <r>
      <rPr>
        <sz val="10"/>
        <rFont val="Microsoft JhengHei"/>
        <family val="2"/>
        <charset val="136"/>
      </rPr>
      <t>规则</t>
    </r>
    <phoneticPr fontId="16"/>
  </si>
  <si>
    <r>
      <rPr>
        <sz val="10"/>
        <rFont val="ＭＳ Ｐゴシック"/>
        <family val="3"/>
        <charset val="128"/>
      </rPr>
      <t>氯</t>
    </r>
    <r>
      <rPr>
        <sz val="10"/>
        <rFont val="Yu Gothic UI"/>
        <family val="3"/>
        <charset val="128"/>
      </rPr>
      <t>化</t>
    </r>
    <r>
      <rPr>
        <sz val="10"/>
        <rFont val="ＭＳ Ｐゴシック"/>
        <family val="3"/>
        <charset val="128"/>
      </rPr>
      <t>钴</t>
    </r>
  </si>
  <si>
    <r>
      <t>富</t>
    </r>
    <r>
      <rPr>
        <sz val="10"/>
        <rFont val="ＭＳ Ｐゴシック"/>
        <family val="3"/>
        <charset val="128"/>
      </rPr>
      <t>马</t>
    </r>
    <r>
      <rPr>
        <sz val="10"/>
        <rFont val="Yu Gothic UI"/>
        <family val="3"/>
        <charset val="128"/>
      </rPr>
      <t>酸二甲</t>
    </r>
    <r>
      <rPr>
        <sz val="10"/>
        <rFont val="ＭＳ Ｐゴシック"/>
        <family val="3"/>
        <charset val="128"/>
      </rPr>
      <t>酯</t>
    </r>
  </si>
  <si>
    <r>
      <t>硅酸</t>
    </r>
    <r>
      <rPr>
        <sz val="10"/>
        <rFont val="ＭＳ Ｐゴシック"/>
        <family val="3"/>
        <charset val="128"/>
      </rPr>
      <t>铝</t>
    </r>
    <r>
      <rPr>
        <sz val="10"/>
        <rFont val="Yu Gothic UI"/>
        <family val="3"/>
        <charset val="128"/>
      </rPr>
      <t>、耐火陶瓷</t>
    </r>
    <r>
      <rPr>
        <sz val="10"/>
        <rFont val="ＭＳ Ｐゴシック"/>
        <family val="3"/>
        <charset val="128"/>
      </rPr>
      <t>纤维</t>
    </r>
  </si>
  <si>
    <r>
      <t>氧化</t>
    </r>
    <r>
      <rPr>
        <sz val="10"/>
        <rFont val="ＭＳ Ｐゴシック"/>
        <family val="3"/>
        <charset val="128"/>
      </rPr>
      <t>锆</t>
    </r>
    <r>
      <rPr>
        <sz val="10"/>
        <rFont val="Yu Gothic UI"/>
        <family val="3"/>
        <charset val="128"/>
      </rPr>
      <t>硅酸</t>
    </r>
    <r>
      <rPr>
        <sz val="10"/>
        <rFont val="ＭＳ Ｐゴシック"/>
        <family val="3"/>
        <charset val="128"/>
      </rPr>
      <t>铝</t>
    </r>
    <r>
      <rPr>
        <sz val="10"/>
        <rFont val="Yu Gothic UI"/>
        <family val="3"/>
        <charset val="128"/>
      </rPr>
      <t>、耐火陶瓷</t>
    </r>
    <r>
      <rPr>
        <sz val="10"/>
        <rFont val="ＭＳ Ｐゴシック"/>
        <family val="3"/>
        <charset val="128"/>
      </rPr>
      <t>纤维</t>
    </r>
  </si>
  <si>
    <r>
      <t>EU REACH 附</t>
    </r>
    <r>
      <rPr>
        <sz val="10"/>
        <rFont val="ＭＳ Ｐゴシック"/>
        <family val="3"/>
        <charset val="128"/>
      </rPr>
      <t>页</t>
    </r>
    <r>
      <rPr>
        <sz val="10"/>
        <rFont val="Yu Gothic UI"/>
        <family val="3"/>
        <charset val="128"/>
      </rPr>
      <t>XVII</t>
    </r>
  </si>
  <si>
    <r>
      <t>Dechlorane plus 及其</t>
    </r>
    <r>
      <rPr>
        <sz val="10"/>
        <rFont val="ＭＳ Ｐゴシック"/>
        <family val="3"/>
        <charset val="128"/>
      </rPr>
      <t>顺</t>
    </r>
    <r>
      <rPr>
        <sz val="10"/>
        <rFont val="Yu Gothic UI"/>
        <family val="3"/>
        <charset val="128"/>
      </rPr>
      <t>式异构体和反式异构体</t>
    </r>
  </si>
  <si>
    <r>
      <t xml:space="preserve">B2. その他 条件付禁止/Others＿Presence of banned substances depending on application/其他 </t>
    </r>
    <r>
      <rPr>
        <sz val="10"/>
        <rFont val="Microsoft YaHei"/>
        <family val="2"/>
        <charset val="134"/>
      </rPr>
      <t>带</t>
    </r>
    <r>
      <rPr>
        <sz val="10"/>
        <rFont val="Yu Gothic UI"/>
        <family val="3"/>
        <charset val="128"/>
      </rPr>
      <t>条件禁止</t>
    </r>
    <phoneticPr fontId="16"/>
  </si>
  <si>
    <r>
      <rPr>
        <sz val="10"/>
        <rFont val="ＭＳ Ｐゴシック"/>
        <family val="3"/>
        <charset val="128"/>
      </rPr>
      <t>铍</t>
    </r>
    <r>
      <rPr>
        <sz val="10"/>
        <rFont val="Yu Gothic UI"/>
        <family val="3"/>
        <charset val="128"/>
      </rPr>
      <t>及其化合物</t>
    </r>
  </si>
  <si>
    <r>
      <t>偶氮染料、</t>
    </r>
    <r>
      <rPr>
        <sz val="10"/>
        <rFont val="ＭＳ Ｐゴシック"/>
        <family val="3"/>
        <charset val="128"/>
      </rPr>
      <t>颜</t>
    </r>
    <r>
      <rPr>
        <sz val="10"/>
        <rFont val="Yu Gothic UI"/>
        <family val="3"/>
        <charset val="128"/>
      </rPr>
      <t>料</t>
    </r>
  </si>
  <si>
    <r>
      <t>聚</t>
    </r>
    <r>
      <rPr>
        <sz val="10"/>
        <rFont val="ＭＳ Ｐゴシック"/>
        <family val="3"/>
        <charset val="128"/>
      </rPr>
      <t>氯</t>
    </r>
    <r>
      <rPr>
        <sz val="10"/>
        <rFont val="Yu Gothic UI"/>
        <family val="3"/>
        <charset val="128"/>
      </rPr>
      <t>乙</t>
    </r>
    <r>
      <rPr>
        <sz val="10"/>
        <rFont val="ＭＳ Ｐゴシック"/>
        <family val="3"/>
        <charset val="128"/>
      </rPr>
      <t>烯</t>
    </r>
    <r>
      <rPr>
        <sz val="10"/>
        <rFont val="Yu Gothic UI"/>
        <family val="3"/>
        <charset val="128"/>
      </rPr>
      <t>及其共重合体</t>
    </r>
  </si>
  <si>
    <r>
      <t>RoHS相关的4种</t>
    </r>
    <r>
      <rPr>
        <sz val="10"/>
        <rFont val="ＭＳ Ｐゴシック"/>
        <family val="3"/>
        <charset val="128"/>
      </rPr>
      <t>邻</t>
    </r>
    <r>
      <rPr>
        <sz val="10"/>
        <rFont val="Yu Gothic UI"/>
        <family val="3"/>
        <charset val="128"/>
      </rPr>
      <t>苯二甲酸</t>
    </r>
    <r>
      <rPr>
        <sz val="10"/>
        <rFont val="ＭＳ Ｐゴシック"/>
        <family val="3"/>
        <charset val="128"/>
      </rPr>
      <t>酯</t>
    </r>
    <r>
      <rPr>
        <sz val="10"/>
        <rFont val="Yu Gothic UI"/>
        <family val="3"/>
        <charset val="128"/>
      </rPr>
      <t>物</t>
    </r>
    <r>
      <rPr>
        <sz val="10"/>
        <rFont val="ＭＳ Ｐゴシック"/>
        <family val="3"/>
        <charset val="128"/>
      </rPr>
      <t>质</t>
    </r>
    <r>
      <rPr>
        <sz val="10"/>
        <rFont val="Yu Gothic UI"/>
        <family val="3"/>
        <charset val="128"/>
      </rPr>
      <t>以外的</t>
    </r>
    <r>
      <rPr>
        <sz val="10"/>
        <rFont val="ＭＳ Ｐゴシック"/>
        <family val="3"/>
        <charset val="128"/>
      </rPr>
      <t>邻</t>
    </r>
    <r>
      <rPr>
        <sz val="10"/>
        <rFont val="Yu Gothic UI"/>
        <family val="3"/>
        <charset val="128"/>
      </rPr>
      <t>苯二甲酸</t>
    </r>
    <r>
      <rPr>
        <sz val="10"/>
        <rFont val="ＭＳ Ｐゴシック"/>
        <family val="3"/>
        <charset val="128"/>
      </rPr>
      <t>酯类</t>
    </r>
  </si>
  <si>
    <r>
      <t>关于防止放射性同位素等</t>
    </r>
    <r>
      <rPr>
        <sz val="10"/>
        <rFont val="ＭＳ Ｐゴシック"/>
        <family val="3"/>
        <charset val="128"/>
      </rPr>
      <t>导</t>
    </r>
    <r>
      <rPr>
        <sz val="10"/>
        <rFont val="Yu Gothic UI"/>
        <family val="3"/>
        <charset val="128"/>
      </rPr>
      <t>致的放射</t>
    </r>
    <r>
      <rPr>
        <sz val="10"/>
        <rFont val="ＭＳ Ｐゴシック"/>
        <family val="3"/>
        <charset val="128"/>
      </rPr>
      <t>线损</t>
    </r>
    <r>
      <rPr>
        <sz val="10"/>
        <rFont val="Yu Gothic UI"/>
        <family val="3"/>
        <charset val="128"/>
      </rPr>
      <t>害的法律、关于核原料物</t>
    </r>
    <r>
      <rPr>
        <sz val="10"/>
        <rFont val="ＭＳ Ｐゴシック"/>
        <family val="3"/>
        <charset val="128"/>
      </rPr>
      <t>质</t>
    </r>
    <r>
      <rPr>
        <sz val="10"/>
        <rFont val="Yu Gothic UI"/>
        <family val="3"/>
        <charset val="128"/>
      </rPr>
      <t>、核燃料物</t>
    </r>
    <r>
      <rPr>
        <sz val="10"/>
        <rFont val="ＭＳ Ｐゴシック"/>
        <family val="3"/>
        <charset val="128"/>
      </rPr>
      <t>质</t>
    </r>
    <r>
      <rPr>
        <sz val="10"/>
        <rFont val="Yu Gothic UI"/>
        <family val="3"/>
        <charset val="128"/>
      </rPr>
      <t>及原子反</t>
    </r>
    <r>
      <rPr>
        <sz val="10"/>
        <rFont val="ＭＳ Ｐゴシック"/>
        <family val="3"/>
        <charset val="128"/>
      </rPr>
      <t>应</t>
    </r>
    <r>
      <rPr>
        <sz val="10"/>
        <rFont val="Yu Gothic UI"/>
        <family val="3"/>
        <charset val="128"/>
      </rPr>
      <t>堆</t>
    </r>
    <r>
      <rPr>
        <sz val="10"/>
        <rFont val="ＭＳ Ｐゴシック"/>
        <family val="3"/>
        <charset val="128"/>
      </rPr>
      <t>规</t>
    </r>
    <r>
      <rPr>
        <sz val="10"/>
        <rFont val="Yu Gothic UI"/>
        <family val="3"/>
        <charset val="128"/>
      </rPr>
      <t>定的法律</t>
    </r>
  </si>
  <si>
    <r>
      <t>德国化学品禁止</t>
    </r>
    <r>
      <rPr>
        <sz val="10"/>
        <rFont val="ＭＳ Ｐゴシック"/>
        <family val="3"/>
        <charset val="128"/>
      </rPr>
      <t>规则</t>
    </r>
    <r>
      <rPr>
        <sz val="10"/>
        <rFont val="Yu Gothic UI"/>
        <family val="3"/>
        <charset val="128"/>
      </rPr>
      <t>、丹麦甲</t>
    </r>
    <r>
      <rPr>
        <sz val="10"/>
        <rFont val="ＭＳ Ｐゴシック"/>
        <family val="3"/>
        <charset val="128"/>
      </rPr>
      <t>醛规</t>
    </r>
    <r>
      <rPr>
        <sz val="10"/>
        <rFont val="Yu Gothic UI"/>
        <family val="3"/>
        <charset val="128"/>
      </rPr>
      <t>定</t>
    </r>
  </si>
  <si>
    <r>
      <t>高</t>
    </r>
    <r>
      <rPr>
        <sz val="10"/>
        <rFont val="ＭＳ Ｐゴシック"/>
        <family val="3"/>
        <charset val="128"/>
      </rPr>
      <t>氯</t>
    </r>
    <r>
      <rPr>
        <sz val="10"/>
        <rFont val="Yu Gothic UI"/>
        <family val="3"/>
        <charset val="128"/>
      </rPr>
      <t>酸</t>
    </r>
    <r>
      <rPr>
        <sz val="10"/>
        <rFont val="ＭＳ Ｐゴシック"/>
        <family val="3"/>
        <charset val="128"/>
      </rPr>
      <t>盐</t>
    </r>
  </si>
  <si>
    <r>
      <t>美国加州 高</t>
    </r>
    <r>
      <rPr>
        <sz val="10"/>
        <rFont val="ＭＳ Ｐゴシック"/>
        <family val="3"/>
        <charset val="128"/>
      </rPr>
      <t>氯</t>
    </r>
    <r>
      <rPr>
        <sz val="10"/>
        <rFont val="Yu Gothic UI"/>
        <family val="3"/>
        <charset val="128"/>
      </rPr>
      <t>酸</t>
    </r>
    <r>
      <rPr>
        <sz val="10"/>
        <rFont val="ＭＳ Ｐゴシック"/>
        <family val="3"/>
        <charset val="128"/>
      </rPr>
      <t>盐</t>
    </r>
    <r>
      <rPr>
        <sz val="10"/>
        <rFont val="Yu Gothic UI"/>
        <family val="3"/>
        <charset val="128"/>
      </rPr>
      <t>管理</t>
    </r>
    <r>
      <rPr>
        <sz val="10"/>
        <rFont val="ＭＳ Ｐゴシック"/>
        <family val="3"/>
        <charset val="128"/>
      </rPr>
      <t>规则</t>
    </r>
  </si>
  <si>
    <r>
      <rPr>
        <sz val="10"/>
        <rFont val="ＭＳ Ｐゴシック"/>
        <family val="3"/>
        <charset val="128"/>
      </rPr>
      <t>镍</t>
    </r>
    <r>
      <rPr>
        <sz val="10"/>
        <rFont val="Yu Gothic UI"/>
        <family val="3"/>
        <charset val="128"/>
      </rPr>
      <t>及其化合物</t>
    </r>
  </si>
  <si>
    <r>
      <t>无水四硼酸二</t>
    </r>
    <r>
      <rPr>
        <sz val="10"/>
        <rFont val="ＭＳ Ｐゴシック"/>
        <family val="3"/>
        <charset val="128"/>
      </rPr>
      <t>钠</t>
    </r>
    <r>
      <rPr>
        <sz val="10"/>
        <rFont val="Yu Gothic UI"/>
        <family val="3"/>
        <charset val="128"/>
      </rPr>
      <t>、水合四硼酸二</t>
    </r>
    <r>
      <rPr>
        <sz val="10"/>
        <rFont val="ＭＳ Ｐゴシック"/>
        <family val="3"/>
        <charset val="128"/>
      </rPr>
      <t>钠</t>
    </r>
  </si>
  <si>
    <r>
      <t>EU POPs</t>
    </r>
    <r>
      <rPr>
        <sz val="10"/>
        <rFont val="ＭＳ Ｐゴシック"/>
        <family val="3"/>
        <charset val="128"/>
      </rPr>
      <t>规则</t>
    </r>
    <r>
      <rPr>
        <sz val="10"/>
        <rFont val="Yu Gothic UI"/>
        <family val="3"/>
        <charset val="128"/>
      </rPr>
      <t xml:space="preserve"> 附</t>
    </r>
    <r>
      <rPr>
        <sz val="10"/>
        <rFont val="ＭＳ Ｐゴシック"/>
        <family val="3"/>
        <charset val="128"/>
      </rPr>
      <t>页</t>
    </r>
    <r>
      <rPr>
        <sz val="10"/>
        <rFont val="Yu Gothic UI"/>
        <family val="3"/>
        <charset val="128"/>
      </rPr>
      <t>I</t>
    </r>
  </si>
  <si>
    <r>
      <rPr>
        <sz val="10"/>
        <rFont val="ＭＳ Ｐゴシック"/>
        <family val="3"/>
        <charset val="128"/>
      </rPr>
      <t>氯</t>
    </r>
    <r>
      <rPr>
        <sz val="10"/>
        <rFont val="Yu Gothic UI"/>
        <family val="3"/>
        <charset val="128"/>
      </rPr>
      <t>系阻燃</t>
    </r>
    <r>
      <rPr>
        <sz val="10"/>
        <rFont val="ＭＳ Ｐゴシック"/>
        <family val="3"/>
        <charset val="128"/>
      </rPr>
      <t>剂</t>
    </r>
  </si>
  <si>
    <r>
      <t>EU REACH</t>
    </r>
    <r>
      <rPr>
        <sz val="10"/>
        <rFont val="Microsoft JhengHei"/>
        <family val="2"/>
        <charset val="136"/>
      </rPr>
      <t>规则</t>
    </r>
    <r>
      <rPr>
        <sz val="10"/>
        <rFont val="Yu Gothic UI"/>
        <family val="3"/>
        <charset val="128"/>
      </rPr>
      <t xml:space="preserve"> 附</t>
    </r>
    <r>
      <rPr>
        <sz val="10"/>
        <rFont val="Microsoft JhengHei"/>
        <family val="2"/>
        <charset val="136"/>
      </rPr>
      <t>页</t>
    </r>
    <r>
      <rPr>
        <sz val="10"/>
        <rFont val="Yu Gothic UI"/>
        <family val="3"/>
        <charset val="128"/>
      </rPr>
      <t>XVII</t>
    </r>
    <phoneticPr fontId="16"/>
  </si>
  <si>
    <r>
      <rPr>
        <sz val="10"/>
        <rFont val="ＭＳ Ｐゴシック"/>
        <family val="3"/>
        <charset val="128"/>
      </rPr>
      <t>红</t>
    </r>
    <r>
      <rPr>
        <sz val="10"/>
        <rFont val="Yu Gothic UI"/>
        <family val="3"/>
        <charset val="128"/>
      </rPr>
      <t>磷</t>
    </r>
  </si>
  <si>
    <r>
      <t>EU REACH</t>
    </r>
    <r>
      <rPr>
        <sz val="10"/>
        <rFont val="ＭＳ Ｐゴシック"/>
        <family val="3"/>
        <charset val="128"/>
      </rPr>
      <t>规则</t>
    </r>
    <r>
      <rPr>
        <sz val="10"/>
        <rFont val="Yu Gothic UI"/>
        <family val="3"/>
        <charset val="128"/>
      </rPr>
      <t xml:space="preserve"> 附</t>
    </r>
    <r>
      <rPr>
        <sz val="10"/>
        <rFont val="ＭＳ Ｐゴシック"/>
        <family val="3"/>
        <charset val="128"/>
      </rPr>
      <t>页</t>
    </r>
    <r>
      <rPr>
        <sz val="10"/>
        <rFont val="Yu Gothic UI"/>
        <family val="3"/>
        <charset val="128"/>
      </rPr>
      <t>XVII、瑞士化学品法，
美国康涅狄格州法案</t>
    </r>
  </si>
  <si>
    <r>
      <t>B3. オゾン層破壊物質/Others＿Ozone-depleting substances contained in the product or used in manufacturing/臭氧</t>
    </r>
    <r>
      <rPr>
        <sz val="10"/>
        <rFont val="Microsoft YaHei"/>
        <family val="2"/>
        <charset val="134"/>
      </rPr>
      <t>层</t>
    </r>
    <r>
      <rPr>
        <sz val="10"/>
        <rFont val="Yu Gothic UI"/>
        <family val="3"/>
        <charset val="128"/>
      </rPr>
      <t>破坏物</t>
    </r>
    <r>
      <rPr>
        <sz val="10"/>
        <rFont val="Microsoft YaHei"/>
        <family val="2"/>
        <charset val="134"/>
      </rPr>
      <t>质</t>
    </r>
    <phoneticPr fontId="16"/>
  </si>
  <si>
    <r>
      <t>臭氧</t>
    </r>
    <r>
      <rPr>
        <sz val="10"/>
        <rFont val="ＭＳ Ｐゴシック"/>
        <family val="3"/>
        <charset val="128"/>
      </rPr>
      <t>层</t>
    </r>
    <r>
      <rPr>
        <sz val="10"/>
        <rFont val="Yu Gothic UI"/>
        <family val="3"/>
        <charset val="128"/>
      </rPr>
      <t>破坏物</t>
    </r>
    <r>
      <rPr>
        <sz val="10"/>
        <rFont val="ＭＳ Ｐゴシック"/>
        <family val="3"/>
        <charset val="128"/>
      </rPr>
      <t>质</t>
    </r>
  </si>
  <si>
    <r>
      <t>C.使用禁止候補物質/Candidate substances to be banned/禁止使用候</t>
    </r>
    <r>
      <rPr>
        <sz val="10"/>
        <rFont val="Microsoft YaHei"/>
        <family val="2"/>
        <charset val="134"/>
      </rPr>
      <t>补</t>
    </r>
    <r>
      <rPr>
        <sz val="10"/>
        <rFont val="Yu Gothic UI"/>
        <family val="3"/>
        <charset val="128"/>
      </rPr>
      <t>物</t>
    </r>
    <r>
      <rPr>
        <sz val="10"/>
        <rFont val="Microsoft YaHei"/>
        <family val="2"/>
        <charset val="134"/>
      </rPr>
      <t>质</t>
    </r>
    <phoneticPr fontId="16"/>
  </si>
  <si>
    <r>
      <t>加拿大</t>
    </r>
    <r>
      <rPr>
        <sz val="10"/>
        <rFont val="ＭＳ Ｐゴシック"/>
        <family val="3"/>
        <charset val="128"/>
      </rPr>
      <t>环</t>
    </r>
    <r>
      <rPr>
        <sz val="10"/>
        <rFont val="Yu Gothic UI"/>
        <family val="3"/>
        <charset val="128"/>
      </rPr>
      <t>境保</t>
    </r>
    <r>
      <rPr>
        <sz val="10"/>
        <rFont val="ＭＳ Ｐゴシック"/>
        <family val="3"/>
        <charset val="128"/>
      </rPr>
      <t>护</t>
    </r>
    <r>
      <rPr>
        <sz val="10"/>
        <rFont val="Yu Gothic UI"/>
        <family val="3"/>
        <charset val="128"/>
      </rPr>
      <t>法</t>
    </r>
  </si>
  <si>
    <r>
      <t>POPs条</t>
    </r>
    <r>
      <rPr>
        <sz val="10"/>
        <rFont val="Microsoft JhengHei"/>
        <family val="2"/>
        <charset val="136"/>
      </rPr>
      <t>约</t>
    </r>
    <r>
      <rPr>
        <sz val="10"/>
        <rFont val="Yu Gothic UI"/>
        <family val="3"/>
        <charset val="128"/>
      </rPr>
      <t>、加拿大</t>
    </r>
    <r>
      <rPr>
        <sz val="10"/>
        <rFont val="Microsoft JhengHei"/>
        <family val="2"/>
        <charset val="136"/>
      </rPr>
      <t>环</t>
    </r>
    <r>
      <rPr>
        <sz val="10"/>
        <rFont val="Yu Gothic UI"/>
        <family val="3"/>
        <charset val="128"/>
      </rPr>
      <t>境保</t>
    </r>
    <r>
      <rPr>
        <sz val="10"/>
        <rFont val="Microsoft JhengHei"/>
        <family val="2"/>
        <charset val="136"/>
      </rPr>
      <t>护</t>
    </r>
    <r>
      <rPr>
        <sz val="10"/>
        <rFont val="Yu Gothic UI"/>
        <family val="3"/>
        <charset val="128"/>
      </rPr>
      <t>法</t>
    </r>
    <phoneticPr fontId="16"/>
  </si>
  <si>
    <r>
      <t>米国特定州 包装材有害物質規則
US Specified State TIP
美国特定州包装材料有害物</t>
    </r>
    <r>
      <rPr>
        <sz val="10"/>
        <rFont val="Microsoft YaHei"/>
        <family val="2"/>
        <charset val="134"/>
      </rPr>
      <t>质规</t>
    </r>
    <r>
      <rPr>
        <sz val="10"/>
        <rFont val="Yu Gothic UI"/>
        <family val="3"/>
        <charset val="128"/>
      </rPr>
      <t>制</t>
    </r>
    <rPh sb="0" eb="2">
      <t>ベイコク</t>
    </rPh>
    <rPh sb="2" eb="5">
      <t>トクテイシュウ</t>
    </rPh>
    <rPh sb="6" eb="9">
      <t>ホウソウザイ</t>
    </rPh>
    <rPh sb="9" eb="11">
      <t>ユウガイ</t>
    </rPh>
    <rPh sb="11" eb="13">
      <t>ブッシツ</t>
    </rPh>
    <rPh sb="13" eb="15">
      <t>キソク</t>
    </rPh>
    <phoneticPr fontId="16"/>
  </si>
  <si>
    <t>［このシートは提出不要です/ There is no need to attach this sheet./此表无需提交］</t>
    <phoneticPr fontId="16"/>
  </si>
  <si>
    <r>
      <t>本</t>
    </r>
    <r>
      <rPr>
        <sz val="10"/>
        <rFont val="Microsoft YaHei"/>
        <family val="2"/>
        <charset val="134"/>
      </rPr>
      <t>报</t>
    </r>
    <r>
      <rPr>
        <sz val="10"/>
        <rFont val="Yu Gothic UI"/>
        <family val="3"/>
        <charset val="128"/>
      </rPr>
      <t>告</t>
    </r>
    <r>
      <rPr>
        <sz val="10"/>
        <rFont val="Microsoft YaHei"/>
        <family val="2"/>
        <charset val="134"/>
      </rPr>
      <t>书</t>
    </r>
    <r>
      <rPr>
        <sz val="10"/>
        <rFont val="Yu Gothic UI"/>
        <family val="3"/>
        <charset val="128"/>
      </rPr>
      <t>由以下表</t>
    </r>
    <r>
      <rPr>
        <sz val="10"/>
        <rFont val="Microsoft YaHei"/>
        <family val="2"/>
        <charset val="134"/>
      </rPr>
      <t>单</t>
    </r>
    <r>
      <rPr>
        <sz val="10"/>
        <rFont val="Yu Gothic UI"/>
        <family val="3"/>
        <charset val="128"/>
      </rPr>
      <t>构成:</t>
    </r>
    <phoneticPr fontId="16"/>
  </si>
  <si>
    <t xml:space="preserve"> 作成日
 Date
 制作日</t>
    <phoneticPr fontId="16"/>
  </si>
  <si>
    <r>
      <t xml:space="preserve"> 会社名・部署名
 Company name, Department
 公司名称・部</t>
    </r>
    <r>
      <rPr>
        <sz val="10"/>
        <rFont val="游ゴシック"/>
        <family val="2"/>
        <charset val="128"/>
      </rPr>
      <t>门</t>
    </r>
    <r>
      <rPr>
        <sz val="10"/>
        <rFont val="Yu Gothic UI"/>
        <family val="3"/>
        <charset val="128"/>
      </rPr>
      <t>名称</t>
    </r>
    <phoneticPr fontId="16"/>
  </si>
  <si>
    <t>EU Fガス規則 (2024/573)</t>
    <rPh sb="6" eb="8">
      <t>キソク</t>
    </rPh>
    <phoneticPr fontId="16"/>
  </si>
  <si>
    <t>(EU REACH規則)</t>
    <rPh sb="9" eb="11">
      <t>キソク</t>
    </rPh>
    <phoneticPr fontId="16"/>
  </si>
  <si>
    <t>米国バーモント州Act85、米国DC.Law 21-108/2016、
(EU REACH規則)</t>
    <rPh sb="0" eb="2">
      <t>ベイコク</t>
    </rPh>
    <rPh sb="7" eb="8">
      <t>シュウ</t>
    </rPh>
    <rPh sb="14" eb="16">
      <t>ベイコク</t>
    </rPh>
    <rPh sb="45" eb="47">
      <t>キソク</t>
    </rPh>
    <phoneticPr fontId="16"/>
  </si>
  <si>
    <t>上記No.5以外のペルフルオロアルキル物質およびポリフルオロアルキル物質 (PFAS)</t>
  </si>
  <si>
    <t>ビスフェノール類 (ビスフェノールA、ビスフェノールSは除く)</t>
    <rPh sb="7" eb="8">
      <t>ルイ</t>
    </rPh>
    <rPh sb="29" eb="30">
      <t>ノゾ</t>
    </rPh>
    <phoneticPr fontId="16"/>
  </si>
  <si>
    <t>規則(EU) 2019/2021 (電子ディスプレイ)、米国ワシントン州法</t>
    <rPh sb="28" eb="30">
      <t>ベイコク</t>
    </rPh>
    <rPh sb="35" eb="37">
      <t>シュウホウ</t>
    </rPh>
    <phoneticPr fontId="16"/>
  </si>
  <si>
    <t>EU RoHS指令 (欧州委員会委任指令2015/863)、EU REACH規則 附属書XVII、米国消費者製品安全改善法 (CPSIA)</t>
    <rPh sb="7" eb="9">
      <t>シレイ</t>
    </rPh>
    <rPh sb="11" eb="13">
      <t>オウシュウ</t>
    </rPh>
    <rPh sb="13" eb="16">
      <t>イインカイ</t>
    </rPh>
    <rPh sb="16" eb="18">
      <t>イニン</t>
    </rPh>
    <rPh sb="18" eb="20">
      <t>シレイ</t>
    </rPh>
    <rPh sb="38" eb="40">
      <t>キソク</t>
    </rPh>
    <rPh sb="41" eb="44">
      <t>フゾクショ</t>
    </rPh>
    <phoneticPr fontId="16"/>
  </si>
  <si>
    <t>EU RoHS指令、EU REACH規則 附属書XVII、米国消費者製品安全改善法 (CPSIA)</t>
    <rPh sb="7" eb="9">
      <t>シレイ</t>
    </rPh>
    <rPh sb="29" eb="31">
      <t>ベイコク</t>
    </rPh>
    <phoneticPr fontId="16"/>
  </si>
  <si>
    <t>パーフルオロオクタンスルホン酸(PFOS)とその塩およびPFOS関連物質</t>
  </si>
  <si>
    <t>全氟辛烷磺酸盐(PFOS)、其盐类和PFOS相关物质</t>
  </si>
  <si>
    <t>ポリ臭化ビフェニル類 (PBB類)</t>
  </si>
  <si>
    <t>多溴化联苯类 (PBB类)</t>
  </si>
  <si>
    <t>ポリ臭化ジフェニルエーテル類(PBDE類)</t>
  </si>
  <si>
    <t>多溴联苯醚类(PBDE类)</t>
  </si>
  <si>
    <t>フタル酸ジ(2-エチルヘキシル)(DEHP)、フタル酸ジブチル(DBP)、フタル酸ブチルベンジル(BBP)、フタル酸ジイソブチル(DIBP)</t>
  </si>
  <si>
    <t>トリブチルスズ=オキシド(TBTO)</t>
  </si>
  <si>
    <t>三丁基氯化锡(TBTO)</t>
  </si>
  <si>
    <t>ポリ塩化ビフェニル類(PCB類)、_x000D_及び特定代替物質</t>
  </si>
  <si>
    <t>多氯联苯类(PCB类)、_x000D_及特定代替物质</t>
  </si>
  <si>
    <t>短鎖型塩化パラフィン(SCCP, C:10-13)</t>
  </si>
  <si>
    <t>短链氯化石蜡(SCCP, C:10-13)</t>
  </si>
  <si>
    <t>ポリ塩化ターフェニル類 (PCT類)</t>
  </si>
  <si>
    <t>聚氯联苯类 (PCT类)</t>
  </si>
  <si>
    <t>ヘキサブロモシクロドデカン(HBCDD)</t>
  </si>
  <si>
    <t>六溴环十二烷(HBCDD)</t>
  </si>
  <si>
    <t>ジブチルスズ化合物(DBT)</t>
  </si>
  <si>
    <t>二丁锡化合物(DBT)</t>
  </si>
  <si>
    <t>ペンタクロロベンゼンチオール(PCTP)</t>
  </si>
  <si>
    <t>五氯代苯硫酚(PCTP)</t>
  </si>
  <si>
    <t>炭素数が9から14のパーフルオロカルボン酸(C9-C14 PFCAs)とその塩およびC9-C14 PFCA関連物質</t>
  </si>
  <si>
    <t>含9到14个碳原子的全氟羧酸(C9-C14 PFCAs)、其盐类和C9-C14 PFCAs相关物质</t>
  </si>
  <si>
    <t>ペルフルオロヘキサンスルホン酸(PFHxS)とその塩およびPFHxS関連物質</t>
  </si>
  <si>
    <t>全氟己基磺酸(PFHxS)、其盐类和PFHxS相关物质</t>
  </si>
  <si>
    <t>ジオクチルスズ化合物 (DOT)</t>
  </si>
  <si>
    <t>二辛基锡化合物 (DOT)</t>
  </si>
  <si>
    <t>パーフルオロオクタン酸(PFOA)とその塩およびPFOA関連物質</t>
  </si>
  <si>
    <t>全氟辛酸(PFOA)及其盐类和PFOA关联物质</t>
  </si>
  <si>
    <t>ハロゲン化合物(ハロゲン系難燃剤等)</t>
  </si>
  <si>
    <t>卤素化合物(卤素阻燃剂等)</t>
  </si>
  <si>
    <t>リン酸トリス(2-クロロエチル)(TCEP)</t>
  </si>
  <si>
    <t>磷酸三氯乙酯(TCEP)</t>
  </si>
  <si>
    <t>リン酸トリス(1-メチル-2-クロロエチル)(TCPP)</t>
  </si>
  <si>
    <t>磷酸三氯丙脂(TCPP)</t>
  </si>
  <si>
    <t>リン酸トリス(1,3-ジクロロ-2-プロピル)(TDCPP)</t>
  </si>
  <si>
    <t>磷酸三(1,3-二氯丙基)酯(TDCPP)</t>
  </si>
  <si>
    <t>多環芳香族炭化水素(PAH)</t>
  </si>
  <si>
    <t>多环芳烃(PAH)</t>
  </si>
  <si>
    <t>リン酸イソプロピルフェニル(PIP(3:1))</t>
  </si>
  <si>
    <t>异丙基苯酚磷酸酯(PIP(3:1))</t>
  </si>
  <si>
    <t>ペルクロロブタ-1,3-ジエン(HCBD)</t>
  </si>
  <si>
    <t>1,1,2,3,4,4-六氯-1,3-丁二烯(HCBD)</t>
  </si>
  <si>
    <t>2,4,6-トリ-tert-ブチルフェノール(2,4,6-TTBP)</t>
  </si>
  <si>
    <t>2,4,6-三(1,1-二甲基乙基)苯酚(2,4,6-TTBP)</t>
  </si>
  <si>
    <t>4,4'-プロパン-2,2-ジイルジフェノｰル(ビスフェノールA)</t>
  </si>
  <si>
    <t>ビス(4-ヒドロキシフェニル)スルホン(ビスフェノールS)</t>
  </si>
  <si>
    <t>2-(2H-ベンゾトリアゾール-2-イル)-4,6-ジ-tert-ペンチルフェノール (UV-328)</t>
  </si>
  <si>
    <t>2-(2H-苯并三唑-2-基)-4,6-二叔戊基苯酚 (UV-328)</t>
  </si>
  <si>
    <t>全氟己酸(PFHxA)、其盐类和PFHxA相关物质</t>
  </si>
  <si>
    <t>MOAH(1個以上7個以下の芳香族環で構成される鉱物油芳香族炭化水素類)</t>
  </si>
  <si>
    <t>MOAH(由不少于1个和不多于7个芳香环组成的矿物油芳香碳氢化合物)</t>
  </si>
  <si>
    <t>MOAH(3個以上7個以下の芳香族環で構成される鉱物油芳香族炭化水素類)</t>
  </si>
  <si>
    <t>MOAH(由不少于3个和不多于7个芳香环组成的矿物油芳香碳氢化合物)</t>
  </si>
  <si>
    <t>MOSH(16個以上35個以下の炭素原子で構成される鉱物油飽和炭化水素類)</t>
  </si>
  <si>
    <t>MOSH(由不少于16个和不多于35个碳原子组成的矿物油饱和碳氢化合物)</t>
  </si>
  <si>
    <t>1,2-ビス(2,3,4,5,6-ペンタブロモフェニル)エタン (DBDPE)</t>
  </si>
  <si>
    <t>十溴二苯乙烷 (DBDPE)</t>
  </si>
  <si>
    <t>テトラブロモビスフェノールA (TBBPA)</t>
  </si>
  <si>
    <t>四溴双酚A (TBBPA)</t>
  </si>
  <si>
    <t>中鎖塩素化パラフィン_x000D_
(MCCPs、C14-17、塩素化率45wt%以上)</t>
  </si>
  <si>
    <t>中链氯化石蜡(MCCPs, C14-17, 氯化率 45wt% 以上)</t>
  </si>
  <si>
    <t>炭素数が15から21のパーフルオロカルボン酸(C15-C21 PFCAs)とその塩およびC15-C21 PFCA関連物質</t>
  </si>
  <si>
    <t>含15到21个碳原子的全氟羧酸(C15-C21 PFCAs)、其盐类和C15-C21 PFCAs相关物质</t>
  </si>
  <si>
    <t>chemSHERPA最新版の管理対象物質に指定されている ペルフルオロアルキル物質およびポリフルオロアルキル物質 (PFAS)</t>
  </si>
  <si>
    <t>被指定为chemSHERPA最新版的管理对象物质的全氟烷基和多氟烷基物质(PFAS)</t>
  </si>
  <si>
    <r>
      <t xml:space="preserve">言語を選択ください / First, select the language you use. / </t>
    </r>
    <r>
      <rPr>
        <sz val="16"/>
        <rFont val="Microsoft YaHei UI"/>
        <family val="2"/>
      </rPr>
      <t>请选择</t>
    </r>
    <r>
      <rPr>
        <sz val="16"/>
        <rFont val="Yu Gothic UI"/>
        <family val="3"/>
        <charset val="128"/>
      </rPr>
      <t>一种</t>
    </r>
    <r>
      <rPr>
        <sz val="16"/>
        <rFont val="Microsoft YaHei UI"/>
        <family val="2"/>
      </rPr>
      <t>语</t>
    </r>
    <r>
      <rPr>
        <sz val="16"/>
        <rFont val="Yu Gothic UI"/>
        <family val="3"/>
        <charset val="128"/>
      </rPr>
      <t>言</t>
    </r>
    <phoneticPr fontId="16"/>
  </si>
  <si>
    <t>Content is 1000ppm or less.  However, content is less than 3ppm of the dry weight of the leather in leather articles and parts coming into contact with the skin.</t>
    <phoneticPr fontId="16"/>
  </si>
  <si>
    <t xml:space="preserve"> </t>
  </si>
  <si>
    <t>Yes</t>
    <phoneticPr fontId="16"/>
  </si>
  <si>
    <t>No</t>
    <phoneticPr fontId="16"/>
  </si>
  <si>
    <t>Used</t>
    <phoneticPr fontId="16"/>
  </si>
  <si>
    <t>Not Used</t>
    <phoneticPr fontId="16"/>
  </si>
  <si>
    <t>下表のNo.1～5は、「Applicable」、「Not Applicable」から選択してください</t>
  </si>
  <si>
    <t>Select from "Applicable" or "Not Applicable" for No.1 to 5 in the table below.</t>
  </si>
  <si>
    <t>&lt; 判定基準を満たす: "Applicable"、満たさない: "Not Applicable"、含有状況不明: "Not clear" &gt;</t>
  </si>
  <si>
    <t>&lt; Meet criteria: "Applicable"、Do not meet criteria: "Not Applicable"、Content status unknown: "Not clear" &gt;</t>
  </si>
  <si>
    <t>Date (yyyy/mm/dd)</t>
  </si>
  <si>
    <t xml:space="preserve">Check point (Criteria) *1) </t>
  </si>
  <si>
    <t>Bis(2-ethylhexyl)phthalate (DEHP), Dibutyl phthalate (DBP), Bis(butylbenzyl) phthalate (BBP), Diisobutyl phthalate (DIBP) *3)</t>
  </si>
  <si>
    <t>4物質(DEHP、DBP、BBP、DIBP)の合計が、1000ppm以下の含有である</t>
  </si>
  <si>
    <t xml:space="preserve">Check point (Criteria) </t>
  </si>
  <si>
    <t>Phenol,2-(2H-benzotriazol-2-yl)-4,6-bis(1,1-dimethylethyl) (UV-320)</t>
  </si>
  <si>
    <t>Content is less than 0.0001wt% (1ppm) in the Mixture or Article .
Not intentionally added</t>
  </si>
  <si>
    <t>Check point (Criteria) *1)</t>
  </si>
  <si>
    <t>A(appendix.)RoHS</t>
  </si>
  <si>
    <t>B(appendix.)Others</t>
  </si>
  <si>
    <t>在不符合上述(1)的条件下使用</t>
  </si>
  <si>
    <t>Used in the other than the following (3)-(6).</t>
  </si>
  <si>
    <t>在不符合下述(2)~(3)的条件下使用</t>
  </si>
  <si>
    <t xml:space="preserve">確認内容(判定基準)*1) </t>
  </si>
  <si>
    <t>六価クロム化合物*2)</t>
  </si>
  <si>
    <t>Hexavalent chromium compound*2)</t>
  </si>
  <si>
    <t>Mercury and its compound *2)</t>
  </si>
  <si>
    <t>汞及其化合物 *2)</t>
  </si>
  <si>
    <t>フタル酸ジ(2-エチルヘキシル)(DEHP)、フタル酸ジブチル(DBP)、フタル酸ブチルベンジル(BBP)、フタル酸ジイソブチル(DIBP)*3)</t>
  </si>
  <si>
    <t>確認内容(判定基準)</t>
  </si>
  <si>
    <t>ポリ塩化ビフェニル類(PCB類)、及び特定代替物質</t>
  </si>
  <si>
    <t>2-(2H-1,2,3-ベンゾ トリアゾール-2-イル)-4,6-ジ-tert-ブチルフェノール (UV-320)</t>
  </si>
  <si>
    <t>意図的に添加していない(塩素数1～8が対象)</t>
    <rPh sb="19" eb="21">
      <t>タイショウ</t>
    </rPh>
    <phoneticPr fontId="16"/>
  </si>
  <si>
    <t>意図的に添加せず、かつ成形品質量中または混合物中、0.0001wt%(1ppm)以下の含有である</t>
  </si>
  <si>
    <t>パーフルオロオクタン酸(PFOA)とその塩およびPFOA関連物質 *2)</t>
  </si>
  <si>
    <t>4,4'-プロパン-2,2-ジイルジフェノｰル (ビスフェノールA)</t>
  </si>
  <si>
    <t>下記以外のフタル酸エステル類が、合計で1000ppm以下の含有である。
フタル酸ジ(2-エチルヘキシル)：DEHP、フタル酸ジブチル：DBP、フタル酸ブチルベンジル：BBP、フタル酸ジイソブチル：DIBP</t>
    <rPh sb="0" eb="2">
      <t>カキ</t>
    </rPh>
    <rPh sb="2" eb="4">
      <t>イガイ</t>
    </rPh>
    <rPh sb="8" eb="9">
      <t>サン</t>
    </rPh>
    <rPh sb="13" eb="14">
      <t>ルイ</t>
    </rPh>
    <rPh sb="16" eb="18">
      <t>ゴウケイ</t>
    </rPh>
    <phoneticPr fontId="17"/>
  </si>
  <si>
    <t>木製部品 ： 気中濃度0.1ppm以下(チャンバー法)、
プラスチック・繊維等 ： 75ppm以下の含有である</t>
  </si>
  <si>
    <t>電池に意図的に添加していない(電池以外は「Applicable」を選択ください。)</t>
    <rPh sb="0" eb="2">
      <t>デンチ</t>
    </rPh>
    <rPh sb="33" eb="35">
      <t>センタク</t>
    </rPh>
    <phoneticPr fontId="16"/>
  </si>
  <si>
    <t>成形品質量中または混合物中において、1ppm(0.0001%)以下の含有である</t>
  </si>
  <si>
    <t>包装材*4) 及び印刷物*5) を対象に、インク中合計で0.1%以下の含有である。
(含有状況が不明の場合は、当確認結果は「Not Applicable」です。B2-別表にて使用可否の判定を記入してください。)</t>
  </si>
  <si>
    <t>確認内容(判定基準)*1)</t>
  </si>
  <si>
    <t>中鎖塩素化パラフィン
(MCCPs、C14-17、塩素化率45wt%以上)</t>
  </si>
  <si>
    <t>chemSHERPA最新版の管理対象物質に指定されている ペルフルオロアルキル物質およびポリフルオロアルキル物質 (PFAS)*2)</t>
  </si>
  <si>
    <t>ビスフェノール類 
(ビスフェノールA、ビスフェノールSは除く)*3</t>
    <rPh sb="7" eb="8">
      <t>ルイ</t>
    </rPh>
    <rPh sb="30" eb="31">
      <t>ノゾ</t>
    </rPh>
    <phoneticPr fontId="16"/>
  </si>
  <si>
    <t>(注)上記の「使用禁止候補物質」の確認結果については、別途事業部から詳細を確認する場合があります</t>
    <rPh sb="17" eb="19">
      <t>カクニン</t>
    </rPh>
    <rPh sb="19" eb="21">
      <t>ケッカ</t>
    </rPh>
    <phoneticPr fontId="16"/>
  </si>
  <si>
    <t>Note) Regarding the Result of the above "Candidate substances to be banned", the details may be confirmed separately by our business division.</t>
  </si>
  <si>
    <t>(「署名」或は、「印字と捺印」をお願いします)</t>
  </si>
  <si>
    <t>("Signature" OR "Input name and Seal")</t>
  </si>
  <si>
    <t>RoHS除外*1)</t>
  </si>
  <si>
    <t>RoHS Exemption *1)</t>
  </si>
  <si>
    <t>RoHS豁免*1)</t>
  </si>
  <si>
    <t>下記(2)～(5)以外のものに使用されている</t>
  </si>
  <si>
    <t>用于下述(2)～(5)以外的情况</t>
  </si>
  <si>
    <t>下記(4)～(13)以外のものに使用されている</t>
  </si>
  <si>
    <t>用于下述(4)～(13)以外的情况</t>
  </si>
  <si>
    <t>下記(2)～(6)以外のものに使用されている</t>
  </si>
  <si>
    <t>用于下述(2)～(6)以外的情况</t>
  </si>
  <si>
    <t>下記(2)以外である</t>
    <rPh sb="5" eb="7">
      <t>イガイ</t>
    </rPh>
    <phoneticPr fontId="16"/>
  </si>
  <si>
    <t>用于下述(2)以外的情况</t>
  </si>
  <si>
    <t>4,4'-isopropylidenediphenol(Bisphenol A)</t>
  </si>
  <si>
    <t>4,4'-sulfonyldiphenol(Bisphenol S)</t>
  </si>
  <si>
    <t xml:space="preserve">MOSH(16個以上35個以下の炭素原子で構成される鉱物油飽和炭化水素類) </t>
  </si>
  <si>
    <t>下記(3)以外のものに使用されている</t>
  </si>
  <si>
    <t>用于下述(3)以外的情况</t>
  </si>
  <si>
    <t>人体に持続的に触れられることを前提に作られた製品(例：電気カーペット・イヤホン・ストラップ等)の人体接触部分で、分解により発がん性アミンが30ppmを超えて発生する可能性があるもの</t>
  </si>
  <si>
    <t>上記(1)以外のものに使用されている(人体に持続的に触れない部位に使用するもの)</t>
  </si>
  <si>
    <t>上記(1)以外のものに使用されている</t>
  </si>
  <si>
    <t>用于上述(1)以外的情况</t>
  </si>
  <si>
    <t>子供の口に入る玩具または育児製品に使用される部品・材料に、フタル酸ジイソニル：DINP、フタル酸ジイソデシル：DIDP、フタル酸ジ-n-オクチル：DNOPが使用されている(合計で1000ppm超)</t>
  </si>
  <si>
    <t>上記(1)に該当しない条件で使用されている</t>
    <rPh sb="6" eb="8">
      <t>ガイトウ</t>
    </rPh>
    <rPh sb="11" eb="13">
      <t>ジョウケン</t>
    </rPh>
    <phoneticPr fontId="16"/>
  </si>
  <si>
    <t>下記(2)～(3)以外のものに使用されている</t>
  </si>
  <si>
    <t>用于下述(2)～(3)以外的情况</t>
  </si>
  <si>
    <t>下記(2)以外のものに使用されている</t>
  </si>
  <si>
    <t>冷媒・断熱材としてHFCが使用されていて、EU Fガス規則(2024/573)で設定の製品やGWP(地球温暖化係数)毎の条件、期日を満たしている</t>
  </si>
  <si>
    <t>人体に持続的に触れられることを前提に作られた製品(例：電気カーペット・イヤホン・ストラップ等)の人体接触部分に使用されている</t>
  </si>
  <si>
    <t>上記(1)～(2)以外のものに使用されている</t>
  </si>
  <si>
    <t>用于上述(1)～(2)以外的情况</t>
  </si>
  <si>
    <t>電池あたりの質量比が6ppb以上の含有である(取扱説明書に注意文必要)</t>
  </si>
  <si>
    <t>下記(3)～(4)以外のものに使用されている</t>
  </si>
  <si>
    <t>用于下述(3)～(4)以外的情况</t>
  </si>
  <si>
    <t>液晶プロジェクターのランプのガラスに使用されている(三酸化二ヒ素)</t>
  </si>
  <si>
    <t>2液型室温硬化型成型材キット(RTV-2成型材キット)</t>
  </si>
  <si>
    <t>下記(2)～(4)以外のものに使用されている</t>
  </si>
  <si>
    <t>用于下述(2)～(4)以外的情况</t>
  </si>
  <si>
    <t>(記入必須)使用されている除外用途</t>
    <rPh sb="6" eb="8">
      <t>シヨウ</t>
    </rPh>
    <rPh sb="13" eb="15">
      <t>ジョガイ</t>
    </rPh>
    <rPh sb="15" eb="17">
      <t>ヨウト</t>
    </rPh>
    <phoneticPr fontId="16"/>
  </si>
  <si>
    <t>(必填)所使用的除外用</t>
  </si>
  <si>
    <t>(記入必須)代替困難理由・使用箇所</t>
  </si>
  <si>
    <t>「子供(12歳以下)向け製品」および「繊維等で覆われた家庭用家具」に使用されている</t>
  </si>
  <si>
    <t>下記(3)～(6)以外のものに使用されている</t>
  </si>
  <si>
    <t>用于下述(3)～(6)以外的情况</t>
  </si>
  <si>
    <t>保存メディア(CD、コンピュータゲームなどのインタラクティブソフトウェア)に使用されている</t>
  </si>
  <si>
    <t>用于上述(1)以外</t>
  </si>
  <si>
    <t>(記入必須)代替困難理由・使用箇所</t>
    <rPh sb="1" eb="3">
      <t>キニュウ</t>
    </rPh>
    <rPh sb="3" eb="5">
      <t>ヒッスウ</t>
    </rPh>
    <phoneticPr fontId="16"/>
  </si>
  <si>
    <t>(必填)所使用的除外用途</t>
  </si>
  <si>
    <t>下記(2)～(3)に該当しない条件で使用されている</t>
    <rPh sb="0" eb="2">
      <t>カキ</t>
    </rPh>
    <phoneticPr fontId="16"/>
  </si>
  <si>
    <t>用于上述(1)以外的用途</t>
  </si>
  <si>
    <t>　</t>
    <phoneticPr fontId="16"/>
  </si>
  <si>
    <r>
      <t>部</t>
    </r>
    <r>
      <rPr>
        <sz val="10"/>
        <color theme="1"/>
        <rFont val="Microsoft YaHei UI"/>
        <family val="2"/>
      </rPr>
      <t>门</t>
    </r>
    <r>
      <rPr>
        <sz val="10"/>
        <color theme="1"/>
        <rFont val="Yu Gothic UI"/>
        <family val="3"/>
        <charset val="128"/>
      </rPr>
      <t>名称</t>
    </r>
    <phoneticPr fontId="16"/>
  </si>
  <si>
    <r>
      <t>含有化学物</t>
    </r>
    <r>
      <rPr>
        <sz val="10"/>
        <color theme="1"/>
        <rFont val="Microsoft YaHei UI"/>
        <family val="2"/>
      </rPr>
      <t>质</t>
    </r>
    <r>
      <rPr>
        <sz val="10"/>
        <color theme="1"/>
        <rFont val="Yu Gothic UI"/>
        <family val="3"/>
        <charset val="128"/>
      </rPr>
      <t>，保</t>
    </r>
    <r>
      <rPr>
        <sz val="10"/>
        <color theme="1"/>
        <rFont val="Microsoft YaHei UI"/>
        <family val="2"/>
      </rPr>
      <t>证</t>
    </r>
    <r>
      <rPr>
        <sz val="10"/>
        <color theme="1"/>
        <rFont val="Yu Gothic UI"/>
        <family val="3"/>
        <charset val="128"/>
      </rPr>
      <t>符合以下内容</t>
    </r>
    <phoneticPr fontId="16"/>
  </si>
  <si>
    <r>
      <rPr>
        <sz val="10"/>
        <color theme="1"/>
        <rFont val="Microsoft YaHei UI"/>
        <family val="2"/>
      </rPr>
      <t>调查</t>
    </r>
    <r>
      <rPr>
        <sz val="10"/>
        <color theme="1"/>
        <rFont val="Yu Gothic UI"/>
        <family val="3"/>
        <charset val="128"/>
      </rPr>
      <t>确</t>
    </r>
    <r>
      <rPr>
        <sz val="10"/>
        <color theme="1"/>
        <rFont val="Microsoft YaHei UI"/>
        <family val="2"/>
      </rPr>
      <t>认产</t>
    </r>
    <r>
      <rPr>
        <sz val="10"/>
        <color theme="1"/>
        <rFont val="Yu Gothic UI"/>
        <family val="3"/>
        <charset val="128"/>
      </rPr>
      <t>品</t>
    </r>
    <phoneticPr fontId="16"/>
  </si>
  <si>
    <r>
      <t>&lt; 判定基准</t>
    </r>
    <r>
      <rPr>
        <sz val="10"/>
        <color theme="1"/>
        <rFont val="Microsoft YaHei UI"/>
        <family val="2"/>
      </rPr>
      <t>满</t>
    </r>
    <r>
      <rPr>
        <sz val="10"/>
        <color theme="1"/>
        <rFont val="Yu Gothic UI"/>
        <family val="3"/>
        <charset val="128"/>
      </rPr>
      <t>足: "Applicable、未</t>
    </r>
    <r>
      <rPr>
        <sz val="10"/>
        <color theme="1"/>
        <rFont val="Microsoft YaHei UI"/>
        <family val="2"/>
      </rPr>
      <t>满</t>
    </r>
    <r>
      <rPr>
        <sz val="10"/>
        <color theme="1"/>
        <rFont val="Yu Gothic UI"/>
        <family val="3"/>
        <charset val="128"/>
      </rPr>
      <t>足: "Not Applicable" &gt;</t>
    </r>
    <phoneticPr fontId="16"/>
  </si>
  <si>
    <r>
      <t>化学物</t>
    </r>
    <r>
      <rPr>
        <sz val="10"/>
        <color theme="1"/>
        <rFont val="Microsoft YaHei UI"/>
        <family val="2"/>
      </rPr>
      <t>质</t>
    </r>
    <r>
      <rPr>
        <sz val="10"/>
        <color theme="1"/>
        <rFont val="Yu Gothic UI"/>
        <family val="3"/>
        <charset val="128"/>
      </rPr>
      <t>名称</t>
    </r>
    <phoneticPr fontId="16"/>
  </si>
  <si>
    <r>
      <rPr>
        <sz val="10"/>
        <color theme="1"/>
        <rFont val="Arial"/>
        <family val="2"/>
      </rPr>
      <t>详细</t>
    </r>
    <r>
      <rPr>
        <sz val="10"/>
        <color theme="1"/>
        <rFont val="Yu Gothic UI"/>
        <family val="3"/>
        <charset val="128"/>
      </rPr>
      <t>内容(判定</t>
    </r>
    <r>
      <rPr>
        <sz val="10"/>
        <color theme="1"/>
        <rFont val="Arial"/>
        <family val="2"/>
      </rPr>
      <t>标</t>
    </r>
    <r>
      <rPr>
        <sz val="10"/>
        <color theme="1"/>
        <rFont val="Yu Gothic UI"/>
        <family val="3"/>
        <charset val="128"/>
      </rPr>
      <t xml:space="preserve">准)*1) </t>
    </r>
  </si>
  <si>
    <r>
      <t>确</t>
    </r>
    <r>
      <rPr>
        <sz val="10"/>
        <color theme="1"/>
        <rFont val="Microsoft YaHei UI"/>
        <family val="2"/>
      </rPr>
      <t>认结</t>
    </r>
    <r>
      <rPr>
        <sz val="10"/>
        <color theme="1"/>
        <rFont val="Yu Gothic UI"/>
        <family val="3"/>
        <charset val="128"/>
      </rPr>
      <t>果</t>
    </r>
    <phoneticPr fontId="16"/>
  </si>
  <si>
    <r>
      <t>六价</t>
    </r>
    <r>
      <rPr>
        <sz val="10"/>
        <color theme="1"/>
        <rFont val="Arial"/>
        <family val="2"/>
      </rPr>
      <t>铬</t>
    </r>
    <r>
      <rPr>
        <sz val="10"/>
        <color theme="1"/>
        <rFont val="Yu Gothic UI"/>
        <family val="3"/>
        <charset val="128"/>
      </rPr>
      <t>化合物*2)</t>
    </r>
  </si>
  <si>
    <r>
      <t>含有量在1000ppm以下。但在接触皮肤的皮革</t>
    </r>
    <r>
      <rPr>
        <sz val="10"/>
        <color theme="1"/>
        <rFont val="Microsoft YaHei UI"/>
        <family val="2"/>
      </rPr>
      <t>产</t>
    </r>
    <r>
      <rPr>
        <sz val="10"/>
        <color theme="1"/>
        <rFont val="Yu Gothic UI"/>
        <family val="3"/>
        <charset val="128"/>
      </rPr>
      <t>品/零部件中，每</t>
    </r>
    <r>
      <rPr>
        <sz val="10"/>
        <color theme="1"/>
        <rFont val="Microsoft YaHei UI"/>
        <family val="2"/>
      </rPr>
      <t>单</t>
    </r>
    <r>
      <rPr>
        <sz val="10"/>
        <color theme="1"/>
        <rFont val="Yu Gothic UI"/>
        <family val="3"/>
        <charset val="128"/>
      </rPr>
      <t>位皮革的合</t>
    </r>
    <r>
      <rPr>
        <sz val="10"/>
        <color theme="1"/>
        <rFont val="Microsoft YaHei UI"/>
        <family val="2"/>
      </rPr>
      <t>计</t>
    </r>
    <r>
      <rPr>
        <sz val="10"/>
        <color theme="1"/>
        <rFont val="Yu Gothic UI"/>
        <family val="3"/>
        <charset val="128"/>
      </rPr>
      <t>干燥重量在3ppm以下。</t>
    </r>
    <phoneticPr fontId="16"/>
  </si>
  <si>
    <r>
      <t>聚溴</t>
    </r>
    <r>
      <rPr>
        <sz val="10"/>
        <color theme="1"/>
        <rFont val="Arial"/>
        <family val="2"/>
      </rPr>
      <t>联</t>
    </r>
    <r>
      <rPr>
        <sz val="10"/>
        <color theme="1"/>
        <rFont val="Yu Gothic UI"/>
        <family val="3"/>
        <charset val="128"/>
      </rPr>
      <t>苯</t>
    </r>
    <r>
      <rPr>
        <sz val="10"/>
        <color theme="1"/>
        <rFont val="Arial"/>
        <family val="2"/>
      </rPr>
      <t>类</t>
    </r>
    <r>
      <rPr>
        <sz val="10"/>
        <color theme="1"/>
        <rFont val="Yu Gothic UI"/>
        <family val="3"/>
        <charset val="128"/>
      </rPr>
      <t>(PBB</t>
    </r>
    <r>
      <rPr>
        <sz val="10"/>
        <color theme="1"/>
        <rFont val="Arial"/>
        <family val="2"/>
      </rPr>
      <t>类</t>
    </r>
    <r>
      <rPr>
        <sz val="10"/>
        <color theme="1"/>
        <rFont val="Yu Gothic UI"/>
        <family val="3"/>
        <charset val="128"/>
      </rPr>
      <t>)</t>
    </r>
  </si>
  <si>
    <r>
      <t>溴</t>
    </r>
    <r>
      <rPr>
        <sz val="10"/>
        <color theme="1"/>
        <rFont val="Arial"/>
        <family val="2"/>
      </rPr>
      <t>联</t>
    </r>
    <r>
      <rPr>
        <sz val="10"/>
        <color theme="1"/>
        <rFont val="Yu Gothic UI"/>
        <family val="3"/>
        <charset val="128"/>
      </rPr>
      <t>苯</t>
    </r>
    <r>
      <rPr>
        <sz val="10"/>
        <color theme="1"/>
        <rFont val="Arial"/>
        <family val="2"/>
      </rPr>
      <t>醚类</t>
    </r>
    <r>
      <rPr>
        <sz val="10"/>
        <color theme="1"/>
        <rFont val="Yu Gothic UI"/>
        <family val="3"/>
        <charset val="128"/>
      </rPr>
      <t>(PBDE</t>
    </r>
    <r>
      <rPr>
        <sz val="10"/>
        <color theme="1"/>
        <rFont val="Arial"/>
        <family val="2"/>
      </rPr>
      <t>类</t>
    </r>
    <r>
      <rPr>
        <sz val="10"/>
        <color theme="1"/>
        <rFont val="Yu Gothic UI"/>
        <family val="3"/>
        <charset val="128"/>
      </rPr>
      <t>)</t>
    </r>
  </si>
  <si>
    <r>
      <rPr>
        <sz val="10"/>
        <color theme="1"/>
        <rFont val="Arial"/>
        <family val="2"/>
      </rPr>
      <t>镉</t>
    </r>
    <r>
      <rPr>
        <sz val="10"/>
        <color theme="1"/>
        <rFont val="Yu Gothic UI"/>
        <family val="3"/>
        <charset val="128"/>
      </rPr>
      <t>及其化合物 *2)</t>
    </r>
  </si>
  <si>
    <r>
      <rPr>
        <sz val="10"/>
        <color theme="1"/>
        <rFont val="Arial"/>
        <family val="2"/>
      </rPr>
      <t>铅</t>
    </r>
    <r>
      <rPr>
        <sz val="10"/>
        <color theme="1"/>
        <rFont val="Yu Gothic UI"/>
        <family val="3"/>
        <charset val="128"/>
      </rPr>
      <t>及其化合物 *2)</t>
    </r>
  </si>
  <si>
    <r>
      <rPr>
        <sz val="10"/>
        <color theme="1"/>
        <rFont val="Arial"/>
        <family val="2"/>
      </rPr>
      <t>邻</t>
    </r>
    <r>
      <rPr>
        <sz val="10"/>
        <color theme="1"/>
        <rFont val="Yu Gothic UI"/>
        <family val="3"/>
        <charset val="128"/>
      </rPr>
      <t>苯二甲酸(2-乙基己基</t>
    </r>
    <r>
      <rPr>
        <sz val="10"/>
        <color theme="1"/>
        <rFont val="Arial"/>
        <family val="2"/>
      </rPr>
      <t>酯</t>
    </r>
    <r>
      <rPr>
        <sz val="10"/>
        <color theme="1"/>
        <rFont val="Yu Gothic UI"/>
        <family val="3"/>
        <charset val="128"/>
      </rPr>
      <t>)(DEHP)、</t>
    </r>
    <r>
      <rPr>
        <sz val="10"/>
        <color theme="1"/>
        <rFont val="Arial"/>
        <family val="2"/>
      </rPr>
      <t>邻</t>
    </r>
    <r>
      <rPr>
        <sz val="10"/>
        <color theme="1"/>
        <rFont val="Yu Gothic UI"/>
        <family val="3"/>
        <charset val="128"/>
      </rPr>
      <t>苯二甲酸二丁</t>
    </r>
    <r>
      <rPr>
        <sz val="10"/>
        <color theme="1"/>
        <rFont val="Arial"/>
        <family val="2"/>
      </rPr>
      <t>酯</t>
    </r>
    <r>
      <rPr>
        <sz val="10"/>
        <color theme="1"/>
        <rFont val="Yu Gothic UI"/>
        <family val="3"/>
        <charset val="128"/>
      </rPr>
      <t>(DBP)、</t>
    </r>
    <r>
      <rPr>
        <sz val="10"/>
        <color theme="1"/>
        <rFont val="Arial"/>
        <family val="2"/>
      </rPr>
      <t>邻</t>
    </r>
    <r>
      <rPr>
        <sz val="10"/>
        <color theme="1"/>
        <rFont val="Yu Gothic UI"/>
        <family val="3"/>
        <charset val="128"/>
      </rPr>
      <t>苯二甲酸丁</t>
    </r>
    <r>
      <rPr>
        <sz val="10"/>
        <color theme="1"/>
        <rFont val="Arial"/>
        <family val="2"/>
      </rPr>
      <t>苄酯</t>
    </r>
    <r>
      <rPr>
        <sz val="10"/>
        <color theme="1"/>
        <rFont val="Yu Gothic UI"/>
        <family val="3"/>
        <charset val="128"/>
      </rPr>
      <t>(BBP)、</t>
    </r>
    <r>
      <rPr>
        <sz val="10"/>
        <color theme="1"/>
        <rFont val="Arial"/>
        <family val="2"/>
      </rPr>
      <t>邻</t>
    </r>
    <r>
      <rPr>
        <sz val="10"/>
        <color theme="1"/>
        <rFont val="Yu Gothic UI"/>
        <family val="3"/>
        <charset val="128"/>
      </rPr>
      <t>苯二甲酸二异丁</t>
    </r>
    <r>
      <rPr>
        <sz val="10"/>
        <color theme="1"/>
        <rFont val="Arial"/>
        <family val="2"/>
      </rPr>
      <t>酯</t>
    </r>
    <r>
      <rPr>
        <sz val="10"/>
        <color theme="1"/>
        <rFont val="Yu Gothic UI"/>
        <family val="3"/>
        <charset val="128"/>
      </rPr>
      <t>(DIBP)*3</t>
    </r>
  </si>
  <si>
    <r>
      <t>含有量在100ppm以下。另外，</t>
    </r>
    <r>
      <rPr>
        <sz val="10"/>
        <color theme="1"/>
        <rFont val="Microsoft YaHei UI"/>
        <family val="2"/>
      </rPr>
      <t>对</t>
    </r>
    <r>
      <rPr>
        <sz val="10"/>
        <color theme="1"/>
        <rFont val="Yu Gothic UI"/>
        <family val="3"/>
        <charset val="128"/>
      </rPr>
      <t>于</t>
    </r>
    <r>
      <rPr>
        <sz val="10"/>
        <color theme="1"/>
        <rFont val="Microsoft YaHei UI"/>
        <family val="2"/>
      </rPr>
      <t>电</t>
    </r>
    <r>
      <rPr>
        <sz val="10"/>
        <color theme="1"/>
        <rFont val="Yu Gothic UI"/>
        <family val="3"/>
        <charset val="128"/>
      </rPr>
      <t>池，符合EU</t>
    </r>
    <r>
      <rPr>
        <sz val="10"/>
        <color theme="1"/>
        <rFont val="Microsoft YaHei UI"/>
        <family val="2"/>
      </rPr>
      <t>电</t>
    </r>
    <r>
      <rPr>
        <sz val="10"/>
        <color theme="1"/>
        <rFont val="Yu Gothic UI"/>
        <family val="3"/>
        <charset val="128"/>
      </rPr>
      <t>池法</t>
    </r>
    <r>
      <rPr>
        <sz val="10"/>
        <color theme="1"/>
        <rFont val="Microsoft YaHei UI"/>
        <family val="2"/>
      </rPr>
      <t>规</t>
    </r>
    <r>
      <rPr>
        <sz val="10"/>
        <color theme="1"/>
        <rFont val="Yu Gothic UI"/>
        <family val="3"/>
        <charset val="128"/>
      </rPr>
      <t>。</t>
    </r>
    <phoneticPr fontId="16"/>
  </si>
  <si>
    <r>
      <t>含有量在1000ppm以下。另外</t>
    </r>
    <r>
      <rPr>
        <sz val="10"/>
        <color theme="1"/>
        <rFont val="Microsoft YaHei UI"/>
        <family val="2"/>
      </rPr>
      <t>对</t>
    </r>
    <r>
      <rPr>
        <sz val="10"/>
        <color theme="1"/>
        <rFont val="Yu Gothic UI"/>
        <family val="3"/>
        <charset val="128"/>
      </rPr>
      <t>于</t>
    </r>
    <r>
      <rPr>
        <sz val="10"/>
        <color theme="1"/>
        <rFont val="Microsoft YaHei UI"/>
        <family val="2"/>
      </rPr>
      <t>电</t>
    </r>
    <r>
      <rPr>
        <sz val="10"/>
        <color theme="1"/>
        <rFont val="Yu Gothic UI"/>
        <family val="3"/>
        <charset val="128"/>
      </rPr>
      <t>池，符合EU</t>
    </r>
    <r>
      <rPr>
        <sz val="10"/>
        <color theme="1"/>
        <rFont val="Microsoft YaHei UI"/>
        <family val="2"/>
      </rPr>
      <t>电</t>
    </r>
    <r>
      <rPr>
        <sz val="10"/>
        <color theme="1"/>
        <rFont val="Yu Gothic UI"/>
        <family val="3"/>
        <charset val="128"/>
      </rPr>
      <t>池法</t>
    </r>
    <r>
      <rPr>
        <sz val="10"/>
        <color theme="1"/>
        <rFont val="Microsoft YaHei UI"/>
        <family val="2"/>
      </rPr>
      <t>规</t>
    </r>
    <r>
      <rPr>
        <sz val="10"/>
        <color theme="1"/>
        <rFont val="Yu Gothic UI"/>
        <family val="3"/>
        <charset val="128"/>
      </rPr>
      <t>。</t>
    </r>
  </si>
  <si>
    <r>
      <t>4种物</t>
    </r>
    <r>
      <rPr>
        <sz val="10"/>
        <color theme="1"/>
        <rFont val="Arial"/>
        <family val="2"/>
      </rPr>
      <t>质</t>
    </r>
    <r>
      <rPr>
        <sz val="10"/>
        <color theme="1"/>
        <rFont val="Yu Gothic UI"/>
        <family val="3"/>
        <charset val="128"/>
      </rPr>
      <t>(DEHP、DBP、BBP、DIBP)的</t>
    </r>
    <r>
      <rPr>
        <sz val="10"/>
        <color theme="1"/>
        <rFont val="Arial"/>
        <family val="2"/>
      </rPr>
      <t>总</t>
    </r>
    <r>
      <rPr>
        <sz val="10"/>
        <color theme="1"/>
        <rFont val="Yu Gothic UI"/>
        <family val="3"/>
        <charset val="128"/>
      </rPr>
      <t>含量，在1000ppm以下</t>
    </r>
  </si>
  <si>
    <r>
      <rPr>
        <sz val="10"/>
        <color theme="1"/>
        <rFont val="Arial"/>
        <family val="2"/>
      </rPr>
      <t>详细</t>
    </r>
    <r>
      <rPr>
        <sz val="10"/>
        <color theme="1"/>
        <rFont val="Yu Gothic UI"/>
        <family val="3"/>
        <charset val="128"/>
      </rPr>
      <t>内容(判定</t>
    </r>
    <r>
      <rPr>
        <sz val="10"/>
        <color theme="1"/>
        <rFont val="Arial"/>
        <family val="2"/>
      </rPr>
      <t>标</t>
    </r>
    <r>
      <rPr>
        <sz val="10"/>
        <color theme="1"/>
        <rFont val="Yu Gothic UI"/>
        <family val="3"/>
        <charset val="128"/>
      </rPr>
      <t>准)</t>
    </r>
  </si>
  <si>
    <r>
      <t>三丁基</t>
    </r>
    <r>
      <rPr>
        <sz val="10"/>
        <color theme="1"/>
        <rFont val="Arial"/>
        <family val="2"/>
      </rPr>
      <t>锡</t>
    </r>
    <r>
      <rPr>
        <sz val="10"/>
        <color theme="1"/>
        <rFont val="Yu Gothic UI"/>
        <family val="3"/>
        <charset val="128"/>
      </rPr>
      <t>＝</t>
    </r>
    <r>
      <rPr>
        <sz val="10"/>
        <color theme="1"/>
        <rFont val="Arial"/>
        <family val="2"/>
      </rPr>
      <t>环</t>
    </r>
    <r>
      <rPr>
        <sz val="10"/>
        <color theme="1"/>
        <rFont val="Yu Gothic UI"/>
        <family val="3"/>
        <charset val="128"/>
      </rPr>
      <t>氧(TBTO)</t>
    </r>
  </si>
  <si>
    <r>
      <t>三取代有机</t>
    </r>
    <r>
      <rPr>
        <sz val="10"/>
        <color theme="1"/>
        <rFont val="Microsoft YaHei UI"/>
        <family val="2"/>
      </rPr>
      <t>锡</t>
    </r>
    <r>
      <rPr>
        <sz val="10"/>
        <color theme="1"/>
        <rFont val="Yu Gothic UI"/>
        <family val="3"/>
        <charset val="128"/>
      </rPr>
      <t>化合物</t>
    </r>
    <phoneticPr fontId="16"/>
  </si>
  <si>
    <r>
      <t>多</t>
    </r>
    <r>
      <rPr>
        <sz val="10"/>
        <color theme="1"/>
        <rFont val="Arial"/>
        <family val="2"/>
      </rPr>
      <t>氯联</t>
    </r>
    <r>
      <rPr>
        <sz val="10"/>
        <color theme="1"/>
        <rFont val="Yu Gothic UI"/>
        <family val="3"/>
        <charset val="128"/>
      </rPr>
      <t>苯</t>
    </r>
    <r>
      <rPr>
        <sz val="10"/>
        <color theme="1"/>
        <rFont val="Arial"/>
        <family val="2"/>
      </rPr>
      <t>类</t>
    </r>
    <r>
      <rPr>
        <sz val="10"/>
        <color theme="1"/>
        <rFont val="Yu Gothic UI"/>
        <family val="3"/>
        <charset val="128"/>
      </rPr>
      <t>(PCB</t>
    </r>
    <r>
      <rPr>
        <sz val="10"/>
        <color theme="1"/>
        <rFont val="Arial"/>
        <family val="2"/>
      </rPr>
      <t>类</t>
    </r>
    <r>
      <rPr>
        <sz val="10"/>
        <color theme="1"/>
        <rFont val="Yu Gothic UI"/>
        <family val="3"/>
        <charset val="128"/>
      </rPr>
      <t>)、及特定的替代物</t>
    </r>
    <r>
      <rPr>
        <sz val="10"/>
        <color theme="1"/>
        <rFont val="Arial"/>
        <family val="2"/>
      </rPr>
      <t>质</t>
    </r>
  </si>
  <si>
    <r>
      <t>多</t>
    </r>
    <r>
      <rPr>
        <sz val="10"/>
        <color theme="1"/>
        <rFont val="Microsoft YaHei UI"/>
        <family val="2"/>
      </rPr>
      <t>氯</t>
    </r>
    <r>
      <rPr>
        <sz val="10"/>
        <color theme="1"/>
        <rFont val="Yu Gothic UI"/>
        <family val="3"/>
        <charset val="128"/>
      </rPr>
      <t>化</t>
    </r>
    <r>
      <rPr>
        <sz val="10"/>
        <color theme="1"/>
        <rFont val="Microsoft YaHei UI"/>
        <family val="2"/>
      </rPr>
      <t>萘</t>
    </r>
    <phoneticPr fontId="16"/>
  </si>
  <si>
    <r>
      <t>短</t>
    </r>
    <r>
      <rPr>
        <sz val="10"/>
        <color theme="1"/>
        <rFont val="Arial"/>
        <family val="2"/>
      </rPr>
      <t>链</t>
    </r>
    <r>
      <rPr>
        <sz val="10"/>
        <color theme="1"/>
        <rFont val="Yu Gothic UI"/>
        <family val="3"/>
        <charset val="128"/>
      </rPr>
      <t>型</t>
    </r>
    <r>
      <rPr>
        <sz val="10"/>
        <color theme="1"/>
        <rFont val="Arial"/>
        <family val="2"/>
      </rPr>
      <t>氯</t>
    </r>
    <r>
      <rPr>
        <sz val="10"/>
        <color theme="1"/>
        <rFont val="Yu Gothic UI"/>
        <family val="3"/>
        <charset val="128"/>
      </rPr>
      <t>石蜡 (SCCP, C:10-13)</t>
    </r>
  </si>
  <si>
    <r>
      <t>石棉</t>
    </r>
    <r>
      <rPr>
        <sz val="10"/>
        <color theme="1"/>
        <rFont val="Microsoft YaHei UI"/>
        <family val="2"/>
      </rPr>
      <t>类</t>
    </r>
    <phoneticPr fontId="16"/>
  </si>
  <si>
    <r>
      <t>多</t>
    </r>
    <r>
      <rPr>
        <sz val="10"/>
        <color theme="1"/>
        <rFont val="Arial"/>
        <family val="2"/>
      </rPr>
      <t>氯</t>
    </r>
    <r>
      <rPr>
        <sz val="10"/>
        <color theme="1"/>
        <rFont val="Yu Gothic UI"/>
        <family val="3"/>
        <charset val="128"/>
      </rPr>
      <t>三</t>
    </r>
    <r>
      <rPr>
        <sz val="10"/>
        <color theme="1"/>
        <rFont val="Arial"/>
        <family val="2"/>
      </rPr>
      <t>联</t>
    </r>
    <r>
      <rPr>
        <sz val="10"/>
        <color theme="1"/>
        <rFont val="Yu Gothic UI"/>
        <family val="3"/>
        <charset val="128"/>
      </rPr>
      <t>苯</t>
    </r>
    <r>
      <rPr>
        <sz val="10"/>
        <color theme="1"/>
        <rFont val="Arial"/>
        <family val="2"/>
      </rPr>
      <t>类</t>
    </r>
    <r>
      <rPr>
        <sz val="10"/>
        <color theme="1"/>
        <rFont val="Yu Gothic UI"/>
        <family val="3"/>
        <charset val="128"/>
      </rPr>
      <t>(PCT</t>
    </r>
    <r>
      <rPr>
        <sz val="10"/>
        <color theme="1"/>
        <rFont val="Arial"/>
        <family val="2"/>
      </rPr>
      <t>类</t>
    </r>
    <r>
      <rPr>
        <sz val="10"/>
        <color theme="1"/>
        <rFont val="Yu Gothic UI"/>
        <family val="3"/>
        <charset val="128"/>
      </rPr>
      <t>)</t>
    </r>
  </si>
  <si>
    <r>
      <t>2-(2H-1,2,3-苯并三氮</t>
    </r>
    <r>
      <rPr>
        <sz val="10"/>
        <color theme="1"/>
        <rFont val="Arial"/>
        <family val="2"/>
      </rPr>
      <t>唑</t>
    </r>
    <r>
      <rPr>
        <sz val="10"/>
        <color theme="1"/>
        <rFont val="Yu Gothic UI"/>
        <family val="3"/>
        <charset val="128"/>
      </rPr>
      <t>-2-基)-4,6-d二叔丁基本酚 (UV-320)</t>
    </r>
  </si>
  <si>
    <r>
      <t>六溴</t>
    </r>
    <r>
      <rPr>
        <sz val="10"/>
        <color theme="1"/>
        <rFont val="Arial"/>
        <family val="2"/>
      </rPr>
      <t>环</t>
    </r>
    <r>
      <rPr>
        <sz val="10"/>
        <color theme="1"/>
        <rFont val="Yu Gothic UI"/>
        <family val="3"/>
        <charset val="128"/>
      </rPr>
      <t>十二</t>
    </r>
    <r>
      <rPr>
        <sz val="10"/>
        <color theme="1"/>
        <rFont val="Arial"/>
        <family val="2"/>
      </rPr>
      <t>烷</t>
    </r>
    <r>
      <rPr>
        <sz val="10"/>
        <color theme="1"/>
        <rFont val="Yu Gothic UI"/>
        <family val="3"/>
        <charset val="128"/>
      </rPr>
      <t>(HBCDD)</t>
    </r>
  </si>
  <si>
    <r>
      <rPr>
        <sz val="10"/>
        <color theme="1"/>
        <rFont val="Microsoft YaHei UI"/>
        <family val="2"/>
      </rPr>
      <t>氯</t>
    </r>
    <r>
      <rPr>
        <sz val="10"/>
        <color theme="1"/>
        <rFont val="Yu Gothic UI"/>
        <family val="3"/>
        <charset val="128"/>
      </rPr>
      <t>化</t>
    </r>
    <r>
      <rPr>
        <sz val="10"/>
        <color theme="1"/>
        <rFont val="Microsoft YaHei UI"/>
        <family val="2"/>
      </rPr>
      <t>钴</t>
    </r>
    <phoneticPr fontId="16"/>
  </si>
  <si>
    <r>
      <t>富</t>
    </r>
    <r>
      <rPr>
        <sz val="10"/>
        <color theme="1"/>
        <rFont val="Microsoft YaHei UI"/>
        <family val="2"/>
      </rPr>
      <t>马</t>
    </r>
    <r>
      <rPr>
        <sz val="10"/>
        <color theme="1"/>
        <rFont val="Yu Gothic UI"/>
        <family val="3"/>
        <charset val="128"/>
      </rPr>
      <t>酸二甲</t>
    </r>
    <r>
      <rPr>
        <sz val="10"/>
        <color theme="1"/>
        <rFont val="Microsoft YaHei UI"/>
        <family val="2"/>
      </rPr>
      <t>酯</t>
    </r>
    <phoneticPr fontId="16"/>
  </si>
  <si>
    <r>
      <rPr>
        <sz val="10"/>
        <color theme="1"/>
        <rFont val="Microsoft YaHei UI"/>
        <family val="2"/>
      </rPr>
      <t>铝</t>
    </r>
    <r>
      <rPr>
        <sz val="10"/>
        <color theme="1"/>
        <rFont val="Yu Gothic UI"/>
        <family val="3"/>
        <charset val="128"/>
      </rPr>
      <t>硅酸</t>
    </r>
    <r>
      <rPr>
        <sz val="10"/>
        <color theme="1"/>
        <rFont val="Microsoft YaHei UI"/>
        <family val="2"/>
      </rPr>
      <t>盐</t>
    </r>
    <r>
      <rPr>
        <sz val="10"/>
        <color theme="1"/>
        <rFont val="Yu Gothic UI"/>
        <family val="3"/>
        <charset val="128"/>
      </rPr>
      <t>，耐火陶瓷</t>
    </r>
    <r>
      <rPr>
        <sz val="10"/>
        <color theme="1"/>
        <rFont val="Microsoft YaHei UI"/>
        <family val="2"/>
      </rPr>
      <t>纤维</t>
    </r>
    <phoneticPr fontId="16"/>
  </si>
  <si>
    <r>
      <t>氧化</t>
    </r>
    <r>
      <rPr>
        <sz val="10"/>
        <color theme="1"/>
        <rFont val="Microsoft YaHei UI"/>
        <family val="2"/>
      </rPr>
      <t>锆</t>
    </r>
    <r>
      <rPr>
        <sz val="10"/>
        <color theme="1"/>
        <rFont val="Yu Gothic UI"/>
        <family val="3"/>
        <charset val="128"/>
      </rPr>
      <t>硅酸</t>
    </r>
    <r>
      <rPr>
        <sz val="10"/>
        <color theme="1"/>
        <rFont val="Microsoft YaHei UI"/>
        <family val="2"/>
      </rPr>
      <t>铝</t>
    </r>
    <r>
      <rPr>
        <sz val="10"/>
        <color theme="1"/>
        <rFont val="Yu Gothic UI"/>
        <family val="3"/>
        <charset val="128"/>
      </rPr>
      <t>，耐火陶瓷</t>
    </r>
    <r>
      <rPr>
        <sz val="10"/>
        <color theme="1"/>
        <rFont val="Microsoft YaHei UI"/>
        <family val="2"/>
      </rPr>
      <t>纤维</t>
    </r>
    <phoneticPr fontId="16"/>
  </si>
  <si>
    <r>
      <t>二丁基</t>
    </r>
    <r>
      <rPr>
        <sz val="10"/>
        <color theme="1"/>
        <rFont val="Arial"/>
        <family val="2"/>
      </rPr>
      <t>锡</t>
    </r>
    <r>
      <rPr>
        <sz val="10"/>
        <color theme="1"/>
        <rFont val="Yu Gothic UI"/>
        <family val="3"/>
        <charset val="128"/>
      </rPr>
      <t>(DBT)化合物</t>
    </r>
  </si>
  <si>
    <r>
      <t>五</t>
    </r>
    <r>
      <rPr>
        <sz val="10"/>
        <color theme="1"/>
        <rFont val="Arial"/>
        <family val="2"/>
      </rPr>
      <t>氯</t>
    </r>
    <r>
      <rPr>
        <sz val="10"/>
        <color theme="1"/>
        <rFont val="Yu Gothic UI"/>
        <family val="3"/>
        <charset val="128"/>
      </rPr>
      <t>代苯硫酚(PCTP)</t>
    </r>
  </si>
  <si>
    <r>
      <t>含9到14个碳原子的全氟</t>
    </r>
    <r>
      <rPr>
        <sz val="10"/>
        <color theme="1"/>
        <rFont val="Arial"/>
        <family val="2"/>
      </rPr>
      <t>羧</t>
    </r>
    <r>
      <rPr>
        <sz val="10"/>
        <color theme="1"/>
        <rFont val="Yu Gothic UI"/>
        <family val="3"/>
        <charset val="128"/>
      </rPr>
      <t>酸(C9-C14 PFCAs)、其</t>
    </r>
    <r>
      <rPr>
        <sz val="10"/>
        <color theme="1"/>
        <rFont val="Arial"/>
        <family val="2"/>
      </rPr>
      <t>盐类</t>
    </r>
    <r>
      <rPr>
        <sz val="10"/>
        <color theme="1"/>
        <rFont val="Yu Gothic UI"/>
        <family val="3"/>
        <charset val="128"/>
      </rPr>
      <t>和C9-C14 PFCAs相关物</t>
    </r>
    <r>
      <rPr>
        <sz val="10"/>
        <color theme="1"/>
        <rFont val="Arial"/>
        <family val="2"/>
      </rPr>
      <t>质</t>
    </r>
  </si>
  <si>
    <r>
      <t>全氟己基磺酸(PFHxS)、其</t>
    </r>
    <r>
      <rPr>
        <sz val="10"/>
        <color theme="1"/>
        <rFont val="Arial"/>
        <family val="2"/>
      </rPr>
      <t>盐类</t>
    </r>
    <r>
      <rPr>
        <sz val="10"/>
        <color theme="1"/>
        <rFont val="Yu Gothic UI"/>
        <family val="3"/>
        <charset val="128"/>
      </rPr>
      <t>和PFHxS相关物</t>
    </r>
    <r>
      <rPr>
        <sz val="10"/>
        <color theme="1"/>
        <rFont val="Arial"/>
        <family val="2"/>
      </rPr>
      <t>质</t>
    </r>
  </si>
  <si>
    <r>
      <t>全氟辛</t>
    </r>
    <r>
      <rPr>
        <sz val="10"/>
        <color theme="1"/>
        <rFont val="Arial"/>
        <family val="2"/>
      </rPr>
      <t>烷</t>
    </r>
    <r>
      <rPr>
        <sz val="10"/>
        <color theme="1"/>
        <rFont val="Yu Gothic UI"/>
        <family val="3"/>
        <charset val="128"/>
      </rPr>
      <t>磺酸</t>
    </r>
    <r>
      <rPr>
        <sz val="10"/>
        <color theme="1"/>
        <rFont val="Arial"/>
        <family val="2"/>
      </rPr>
      <t>盐</t>
    </r>
    <r>
      <rPr>
        <sz val="10"/>
        <color theme="1"/>
        <rFont val="Yu Gothic UI"/>
        <family val="3"/>
        <charset val="128"/>
      </rPr>
      <t>(PFOS)、其</t>
    </r>
    <r>
      <rPr>
        <sz val="10"/>
        <color theme="1"/>
        <rFont val="Arial"/>
        <family val="2"/>
      </rPr>
      <t>盐类</t>
    </r>
    <r>
      <rPr>
        <sz val="10"/>
        <color theme="1"/>
        <rFont val="Yu Gothic UI"/>
        <family val="3"/>
        <charset val="128"/>
      </rPr>
      <t>和PFOS相关物</t>
    </r>
    <r>
      <rPr>
        <sz val="10"/>
        <color theme="1"/>
        <rFont val="Arial"/>
        <family val="2"/>
      </rPr>
      <t>质</t>
    </r>
  </si>
  <si>
    <r>
      <t>Dechlorane plus 及其</t>
    </r>
    <r>
      <rPr>
        <sz val="10"/>
        <color theme="1"/>
        <rFont val="Microsoft YaHei UI"/>
        <family val="2"/>
      </rPr>
      <t>顺</t>
    </r>
    <r>
      <rPr>
        <sz val="10"/>
        <color theme="1"/>
        <rFont val="Yu Gothic UI"/>
        <family val="3"/>
        <charset val="128"/>
      </rPr>
      <t>式异构体和反式异构体</t>
    </r>
    <phoneticPr fontId="16"/>
  </si>
  <si>
    <r>
      <t>非有意添加，且以</t>
    </r>
    <r>
      <rPr>
        <sz val="10"/>
        <color theme="1"/>
        <rFont val="Microsoft YaHei UI"/>
        <family val="2"/>
      </rPr>
      <t>锡</t>
    </r>
    <r>
      <rPr>
        <sz val="10"/>
        <color theme="1"/>
        <rFont val="Yu Gothic UI"/>
        <family val="3"/>
        <charset val="128"/>
      </rPr>
      <t>元素</t>
    </r>
    <r>
      <rPr>
        <sz val="10"/>
        <color theme="1"/>
        <rFont val="Microsoft YaHei UI"/>
        <family val="2"/>
      </rPr>
      <t>计</t>
    </r>
    <r>
      <rPr>
        <sz val="10"/>
        <color theme="1"/>
        <rFont val="Yu Gothic UI"/>
        <family val="3"/>
        <charset val="128"/>
      </rPr>
      <t>的含量</t>
    </r>
    <r>
      <rPr>
        <sz val="10"/>
        <color theme="1"/>
        <rFont val="Microsoft YaHei UI"/>
        <family val="2"/>
      </rPr>
      <t>为</t>
    </r>
    <r>
      <rPr>
        <sz val="10"/>
        <color theme="1"/>
        <rFont val="Yu Gothic UI"/>
        <family val="3"/>
        <charset val="128"/>
      </rPr>
      <t>1000ppm及以下</t>
    </r>
    <phoneticPr fontId="16"/>
  </si>
  <si>
    <r>
      <t>非特意添加(</t>
    </r>
    <r>
      <rPr>
        <sz val="10"/>
        <color theme="1"/>
        <rFont val="Arial"/>
        <family val="2"/>
      </rPr>
      <t>氯</t>
    </r>
    <r>
      <rPr>
        <sz val="10"/>
        <color theme="1"/>
        <rFont val="Yu Gothic UI"/>
        <family val="3"/>
        <charset val="128"/>
      </rPr>
      <t>素数1～8</t>
    </r>
    <r>
      <rPr>
        <sz val="10"/>
        <color theme="1"/>
        <rFont val="Arial"/>
        <family val="2"/>
      </rPr>
      <t>为对</t>
    </r>
    <r>
      <rPr>
        <sz val="10"/>
        <color theme="1"/>
        <rFont val="Yu Gothic UI"/>
        <family val="3"/>
        <charset val="128"/>
      </rPr>
      <t>象)</t>
    </r>
  </si>
  <si>
    <r>
      <t>非特意添加，且在成型品</t>
    </r>
    <r>
      <rPr>
        <sz val="10"/>
        <color theme="1"/>
        <rFont val="Microsoft YaHei UI"/>
        <family val="2"/>
      </rPr>
      <t>质</t>
    </r>
    <r>
      <rPr>
        <sz val="10"/>
        <color theme="1"/>
        <rFont val="Yu Gothic UI"/>
        <family val="3"/>
        <charset val="128"/>
      </rPr>
      <t>量中含有量在1000ppm以下</t>
    </r>
    <phoneticPr fontId="16"/>
  </si>
  <si>
    <r>
      <t>材料中的</t>
    </r>
    <r>
      <rPr>
        <sz val="10"/>
        <color theme="1"/>
        <rFont val="Microsoft YaHei UI"/>
        <family val="2"/>
      </rPr>
      <t>锡</t>
    </r>
    <r>
      <rPr>
        <sz val="10"/>
        <color theme="1"/>
        <rFont val="Yu Gothic UI"/>
        <family val="3"/>
        <charset val="128"/>
      </rPr>
      <t>的含有量在1000ppm以下</t>
    </r>
    <phoneticPr fontId="16"/>
  </si>
  <si>
    <r>
      <t>非有意添加，且在成形品</t>
    </r>
    <r>
      <rPr>
        <sz val="10"/>
        <color theme="1"/>
        <rFont val="Arial"/>
        <family val="2"/>
      </rPr>
      <t>质</t>
    </r>
    <r>
      <rPr>
        <sz val="10"/>
        <color theme="1"/>
        <rFont val="Yu Gothic UI"/>
        <family val="3"/>
        <charset val="128"/>
      </rPr>
      <t>量中或混合物中的含量</t>
    </r>
    <r>
      <rPr>
        <sz val="10"/>
        <color theme="1"/>
        <rFont val="Arial"/>
        <family val="2"/>
      </rPr>
      <t>为</t>
    </r>
    <r>
      <rPr>
        <sz val="10"/>
        <color theme="1"/>
        <rFont val="Yu Gothic UI"/>
        <family val="3"/>
        <charset val="128"/>
      </rPr>
      <t>0.0001wt%(1ppm)及以下</t>
    </r>
  </si>
  <si>
    <r>
      <rPr>
        <sz val="10"/>
        <color theme="1"/>
        <rFont val="Microsoft YaHei UI"/>
        <family val="2"/>
      </rPr>
      <t>铍</t>
    </r>
    <r>
      <rPr>
        <sz val="10"/>
        <color theme="1"/>
        <rFont val="Yu Gothic UI"/>
        <family val="3"/>
        <charset val="128"/>
      </rPr>
      <t>及其化合物</t>
    </r>
    <phoneticPr fontId="16"/>
  </si>
  <si>
    <r>
      <t>偶氮染料・</t>
    </r>
    <r>
      <rPr>
        <sz val="10"/>
        <color theme="1"/>
        <rFont val="Microsoft YaHei UI"/>
        <family val="2"/>
      </rPr>
      <t>颜</t>
    </r>
    <r>
      <rPr>
        <sz val="10"/>
        <color theme="1"/>
        <rFont val="Yu Gothic UI"/>
        <family val="3"/>
        <charset val="128"/>
      </rPr>
      <t>料</t>
    </r>
    <phoneticPr fontId="16"/>
  </si>
  <si>
    <r>
      <t>聚</t>
    </r>
    <r>
      <rPr>
        <sz val="10"/>
        <color theme="1"/>
        <rFont val="Microsoft YaHei UI"/>
        <family val="2"/>
      </rPr>
      <t>氯</t>
    </r>
    <r>
      <rPr>
        <sz val="10"/>
        <color theme="1"/>
        <rFont val="Yu Gothic UI"/>
        <family val="3"/>
        <charset val="128"/>
      </rPr>
      <t>乙</t>
    </r>
    <r>
      <rPr>
        <sz val="10"/>
        <color theme="1"/>
        <rFont val="Microsoft YaHei UI"/>
        <family val="2"/>
      </rPr>
      <t>烯</t>
    </r>
    <r>
      <rPr>
        <sz val="10"/>
        <color theme="1"/>
        <rFont val="Yu Gothic UI"/>
        <family val="3"/>
        <charset val="128"/>
      </rPr>
      <t>及共聚物</t>
    </r>
    <phoneticPr fontId="16"/>
  </si>
  <si>
    <r>
      <t>RoHS相关的4种</t>
    </r>
    <r>
      <rPr>
        <sz val="10"/>
        <color theme="1"/>
        <rFont val="Microsoft YaHei UI"/>
        <family val="2"/>
      </rPr>
      <t>邻</t>
    </r>
    <r>
      <rPr>
        <sz val="10"/>
        <color theme="1"/>
        <rFont val="Yu Gothic UI"/>
        <family val="3"/>
        <charset val="128"/>
      </rPr>
      <t>苯二甲酸</t>
    </r>
    <r>
      <rPr>
        <sz val="10"/>
        <color theme="1"/>
        <rFont val="Microsoft YaHei UI"/>
        <family val="2"/>
      </rPr>
      <t>酯</t>
    </r>
    <r>
      <rPr>
        <sz val="10"/>
        <color theme="1"/>
        <rFont val="Yu Gothic UI"/>
        <family val="3"/>
        <charset val="128"/>
      </rPr>
      <t>物</t>
    </r>
    <r>
      <rPr>
        <sz val="10"/>
        <color theme="1"/>
        <rFont val="Microsoft YaHei UI"/>
        <family val="2"/>
      </rPr>
      <t>质</t>
    </r>
    <r>
      <rPr>
        <sz val="10"/>
        <color theme="1"/>
        <rFont val="Yu Gothic UI"/>
        <family val="3"/>
        <charset val="128"/>
      </rPr>
      <t>以外的</t>
    </r>
    <r>
      <rPr>
        <sz val="10"/>
        <color theme="1"/>
        <rFont val="Microsoft YaHei UI"/>
        <family val="2"/>
      </rPr>
      <t>邻</t>
    </r>
    <r>
      <rPr>
        <sz val="10"/>
        <color theme="1"/>
        <rFont val="Yu Gothic UI"/>
        <family val="3"/>
        <charset val="128"/>
      </rPr>
      <t>苯二甲酸</t>
    </r>
    <r>
      <rPr>
        <sz val="10"/>
        <color theme="1"/>
        <rFont val="Microsoft YaHei UI"/>
        <family val="2"/>
      </rPr>
      <t>酯类</t>
    </r>
    <phoneticPr fontId="16"/>
  </si>
  <si>
    <r>
      <t>放射性物</t>
    </r>
    <r>
      <rPr>
        <sz val="10"/>
        <color theme="1"/>
        <rFont val="Microsoft YaHei UI"/>
        <family val="2"/>
      </rPr>
      <t>质</t>
    </r>
    <phoneticPr fontId="16"/>
  </si>
  <si>
    <r>
      <t>甲</t>
    </r>
    <r>
      <rPr>
        <sz val="10"/>
        <color theme="1"/>
        <rFont val="Microsoft YaHei UI"/>
        <family val="2"/>
      </rPr>
      <t>醛</t>
    </r>
    <phoneticPr fontId="16"/>
  </si>
  <si>
    <r>
      <rPr>
        <sz val="10"/>
        <color theme="1"/>
        <rFont val="Microsoft YaHei UI"/>
        <family val="2"/>
      </rPr>
      <t>过氯</t>
    </r>
    <r>
      <rPr>
        <sz val="10"/>
        <color theme="1"/>
        <rFont val="Yu Gothic UI"/>
        <family val="3"/>
        <charset val="128"/>
      </rPr>
      <t>酸</t>
    </r>
    <r>
      <rPr>
        <sz val="10"/>
        <color theme="1"/>
        <rFont val="Microsoft YaHei UI"/>
        <family val="2"/>
      </rPr>
      <t>盐</t>
    </r>
    <phoneticPr fontId="16"/>
  </si>
  <si>
    <r>
      <rPr>
        <sz val="10"/>
        <color theme="1"/>
        <rFont val="Microsoft YaHei UI"/>
        <family val="2"/>
      </rPr>
      <t>镍</t>
    </r>
    <r>
      <rPr>
        <sz val="10"/>
        <color theme="1"/>
        <rFont val="Yu Gothic UI"/>
        <family val="3"/>
        <charset val="128"/>
      </rPr>
      <t>及其化合物</t>
    </r>
    <phoneticPr fontId="16"/>
  </si>
  <si>
    <r>
      <t>无水四硼酸，七水合四硼酸</t>
    </r>
    <r>
      <rPr>
        <sz val="10"/>
        <color theme="1"/>
        <rFont val="Microsoft YaHei UI"/>
        <family val="2"/>
      </rPr>
      <t>钠</t>
    </r>
    <phoneticPr fontId="16"/>
  </si>
  <si>
    <r>
      <t>二辛基</t>
    </r>
    <r>
      <rPr>
        <sz val="10"/>
        <color theme="1"/>
        <rFont val="Arial"/>
        <family val="2"/>
      </rPr>
      <t>锡</t>
    </r>
    <r>
      <rPr>
        <sz val="10"/>
        <color theme="1"/>
        <rFont val="Yu Gothic UI"/>
        <family val="3"/>
        <charset val="128"/>
      </rPr>
      <t>(DOT)化合物</t>
    </r>
  </si>
  <si>
    <r>
      <t>氟硼酸(PFOA)及其</t>
    </r>
    <r>
      <rPr>
        <sz val="10"/>
        <color theme="1"/>
        <rFont val="Arial"/>
        <family val="2"/>
      </rPr>
      <t>氯</t>
    </r>
    <r>
      <rPr>
        <sz val="10"/>
        <color theme="1"/>
        <rFont val="Yu Gothic UI"/>
        <family val="3"/>
        <charset val="128"/>
      </rPr>
      <t>及PFOA关</t>
    </r>
    <r>
      <rPr>
        <sz val="10"/>
        <color theme="1"/>
        <rFont val="Arial"/>
        <family val="2"/>
      </rPr>
      <t>联</t>
    </r>
    <r>
      <rPr>
        <sz val="10"/>
        <color theme="1"/>
        <rFont val="Yu Gothic UI"/>
        <family val="3"/>
        <charset val="128"/>
      </rPr>
      <t>物</t>
    </r>
    <r>
      <rPr>
        <sz val="10"/>
        <color theme="1"/>
        <rFont val="Arial"/>
        <family val="2"/>
      </rPr>
      <t>质</t>
    </r>
    <r>
      <rPr>
        <sz val="10"/>
        <color theme="1"/>
        <rFont val="Yu Gothic UI"/>
        <family val="3"/>
        <charset val="128"/>
      </rPr>
      <t xml:space="preserve"> *2)</t>
    </r>
  </si>
  <si>
    <r>
      <rPr>
        <sz val="10"/>
        <color theme="1"/>
        <rFont val="Microsoft YaHei UI"/>
        <family val="2"/>
      </rPr>
      <t>氯</t>
    </r>
    <r>
      <rPr>
        <sz val="10"/>
        <color theme="1"/>
        <rFont val="Yu Gothic UI"/>
        <family val="3"/>
        <charset val="128"/>
      </rPr>
      <t>化系阻燃</t>
    </r>
    <r>
      <rPr>
        <sz val="10"/>
        <color theme="1"/>
        <rFont val="Microsoft YaHei UI"/>
        <family val="2"/>
      </rPr>
      <t>剂</t>
    </r>
    <phoneticPr fontId="16"/>
  </si>
  <si>
    <r>
      <rPr>
        <sz val="10"/>
        <color theme="1"/>
        <rFont val="Arial"/>
        <family val="2"/>
      </rPr>
      <t>卤</t>
    </r>
    <r>
      <rPr>
        <sz val="10"/>
        <color theme="1"/>
        <rFont val="Yu Gothic UI"/>
        <family val="3"/>
        <charset val="128"/>
      </rPr>
      <t>素化合物(</t>
    </r>
    <r>
      <rPr>
        <sz val="10"/>
        <color theme="1"/>
        <rFont val="Arial"/>
        <family val="2"/>
      </rPr>
      <t>卤</t>
    </r>
    <r>
      <rPr>
        <sz val="10"/>
        <color theme="1"/>
        <rFont val="Yu Gothic UI"/>
        <family val="3"/>
        <charset val="128"/>
      </rPr>
      <t>素阻燃</t>
    </r>
    <r>
      <rPr>
        <sz val="10"/>
        <color theme="1"/>
        <rFont val="Arial"/>
        <family val="2"/>
      </rPr>
      <t>剂</t>
    </r>
    <r>
      <rPr>
        <sz val="10"/>
        <color theme="1"/>
        <rFont val="Yu Gothic UI"/>
        <family val="3"/>
        <charset val="128"/>
      </rPr>
      <t>等)</t>
    </r>
  </si>
  <si>
    <r>
      <t>磷酸三(2-</t>
    </r>
    <r>
      <rPr>
        <sz val="10"/>
        <color theme="1"/>
        <rFont val="Arial"/>
        <family val="2"/>
      </rPr>
      <t>氯</t>
    </r>
    <r>
      <rPr>
        <sz val="10"/>
        <color theme="1"/>
        <rFont val="Yu Gothic UI"/>
        <family val="3"/>
        <charset val="128"/>
      </rPr>
      <t>乙基)</t>
    </r>
    <r>
      <rPr>
        <sz val="10"/>
        <color theme="1"/>
        <rFont val="Arial"/>
        <family val="2"/>
      </rPr>
      <t>酯</t>
    </r>
    <r>
      <rPr>
        <sz val="10"/>
        <color theme="1"/>
        <rFont val="Yu Gothic UI"/>
        <family val="3"/>
        <charset val="128"/>
      </rPr>
      <t>(TCEP)</t>
    </r>
  </si>
  <si>
    <r>
      <t>磷酸三(1-甲基-2-</t>
    </r>
    <r>
      <rPr>
        <sz val="10"/>
        <color theme="1"/>
        <rFont val="Arial"/>
        <family val="2"/>
      </rPr>
      <t>氯</t>
    </r>
    <r>
      <rPr>
        <sz val="10"/>
        <color theme="1"/>
        <rFont val="Yu Gothic UI"/>
        <family val="3"/>
        <charset val="128"/>
      </rPr>
      <t>乙基)</t>
    </r>
    <r>
      <rPr>
        <sz val="10"/>
        <color theme="1"/>
        <rFont val="Arial"/>
        <family val="2"/>
      </rPr>
      <t>酯</t>
    </r>
    <r>
      <rPr>
        <sz val="10"/>
        <color theme="1"/>
        <rFont val="Yu Gothic UI"/>
        <family val="3"/>
        <charset val="128"/>
      </rPr>
      <t>(TCPP)</t>
    </r>
  </si>
  <si>
    <r>
      <t>磷酸三(1,3-二</t>
    </r>
    <r>
      <rPr>
        <sz val="10"/>
        <color theme="1"/>
        <rFont val="Arial"/>
        <family val="2"/>
      </rPr>
      <t>氯</t>
    </r>
    <r>
      <rPr>
        <sz val="10"/>
        <color theme="1"/>
        <rFont val="Yu Gothic UI"/>
        <family val="3"/>
        <charset val="128"/>
      </rPr>
      <t>-2-丙基)</t>
    </r>
    <r>
      <rPr>
        <sz val="10"/>
        <color theme="1"/>
        <rFont val="Arial"/>
        <family val="2"/>
      </rPr>
      <t>酯</t>
    </r>
    <r>
      <rPr>
        <sz val="10"/>
        <color theme="1"/>
        <rFont val="Yu Gothic UI"/>
        <family val="3"/>
        <charset val="128"/>
      </rPr>
      <t>(TDCPP)</t>
    </r>
  </si>
  <si>
    <r>
      <t>多</t>
    </r>
    <r>
      <rPr>
        <sz val="10"/>
        <color theme="1"/>
        <rFont val="Arial"/>
        <family val="2"/>
      </rPr>
      <t>环</t>
    </r>
    <r>
      <rPr>
        <sz val="10"/>
        <color theme="1"/>
        <rFont val="Yu Gothic UI"/>
        <family val="3"/>
        <charset val="128"/>
      </rPr>
      <t>芳香族碳</t>
    </r>
    <r>
      <rPr>
        <sz val="10"/>
        <color theme="1"/>
        <rFont val="Arial"/>
        <family val="2"/>
      </rPr>
      <t>氢</t>
    </r>
    <r>
      <rPr>
        <sz val="10"/>
        <color theme="1"/>
        <rFont val="Yu Gothic UI"/>
        <family val="3"/>
        <charset val="128"/>
      </rPr>
      <t>化合物(PAH)</t>
    </r>
  </si>
  <si>
    <r>
      <rPr>
        <sz val="10"/>
        <color theme="1"/>
        <rFont val="Microsoft YaHei UI"/>
        <family val="2"/>
      </rPr>
      <t>红</t>
    </r>
    <r>
      <rPr>
        <sz val="10"/>
        <color theme="1"/>
        <rFont val="Yu Gothic UI"/>
        <family val="3"/>
        <charset val="128"/>
      </rPr>
      <t>磷</t>
    </r>
  </si>
  <si>
    <r>
      <t>异丙基苯酚磷酸</t>
    </r>
    <r>
      <rPr>
        <sz val="10"/>
        <color theme="1"/>
        <rFont val="Arial"/>
        <family val="2"/>
      </rPr>
      <t>酯</t>
    </r>
    <r>
      <rPr>
        <sz val="10"/>
        <color theme="1"/>
        <rFont val="Yu Gothic UI"/>
        <family val="3"/>
        <charset val="128"/>
      </rPr>
      <t>(PIP(3:1))</t>
    </r>
  </si>
  <si>
    <r>
      <t>1,1,2,3,4,4-六</t>
    </r>
    <r>
      <rPr>
        <sz val="10"/>
        <color theme="1"/>
        <rFont val="Arial"/>
        <family val="2"/>
      </rPr>
      <t>氯</t>
    </r>
    <r>
      <rPr>
        <sz val="10"/>
        <color theme="1"/>
        <rFont val="Yu Gothic UI"/>
        <family val="3"/>
        <charset val="128"/>
      </rPr>
      <t>-1,3-丁二</t>
    </r>
    <r>
      <rPr>
        <sz val="10"/>
        <color theme="1"/>
        <rFont val="Arial"/>
        <family val="2"/>
      </rPr>
      <t>烯</t>
    </r>
    <r>
      <rPr>
        <sz val="10"/>
        <color theme="1"/>
        <rFont val="Yu Gothic UI"/>
        <family val="3"/>
        <charset val="128"/>
      </rPr>
      <t>(HCBD)</t>
    </r>
  </si>
  <si>
    <r>
      <t>2-(2H-苯并三</t>
    </r>
    <r>
      <rPr>
        <sz val="10"/>
        <color theme="1"/>
        <rFont val="Arial"/>
        <family val="2"/>
      </rPr>
      <t>唑</t>
    </r>
    <r>
      <rPr>
        <sz val="10"/>
        <color theme="1"/>
        <rFont val="Yu Gothic UI"/>
        <family val="3"/>
        <charset val="128"/>
      </rPr>
      <t>-2-基)-4,6-二叔戊基苯酚 (UV-328)</t>
    </r>
  </si>
  <si>
    <r>
      <t>全氟己酸(PFHxA)、其</t>
    </r>
    <r>
      <rPr>
        <sz val="10"/>
        <color theme="1"/>
        <rFont val="Arial"/>
        <family val="2"/>
      </rPr>
      <t>盐类</t>
    </r>
    <r>
      <rPr>
        <sz val="10"/>
        <color theme="1"/>
        <rFont val="Yu Gothic UI"/>
        <family val="3"/>
        <charset val="128"/>
      </rPr>
      <t>和PFHxA相关物</t>
    </r>
    <r>
      <rPr>
        <sz val="10"/>
        <color theme="1"/>
        <rFont val="Arial"/>
        <family val="2"/>
      </rPr>
      <t>质</t>
    </r>
  </si>
  <si>
    <r>
      <t>MOAH(由不少于1个和不多于7个芳香</t>
    </r>
    <r>
      <rPr>
        <sz val="10"/>
        <color theme="1"/>
        <rFont val="Arial"/>
        <family val="2"/>
      </rPr>
      <t>环组</t>
    </r>
    <r>
      <rPr>
        <sz val="10"/>
        <color theme="1"/>
        <rFont val="Yu Gothic UI"/>
        <family val="3"/>
        <charset val="128"/>
      </rPr>
      <t>成的</t>
    </r>
    <r>
      <rPr>
        <sz val="10"/>
        <color theme="1"/>
        <rFont val="Arial"/>
        <family val="2"/>
      </rPr>
      <t>矿</t>
    </r>
    <r>
      <rPr>
        <sz val="10"/>
        <color theme="1"/>
        <rFont val="Yu Gothic UI"/>
        <family val="3"/>
        <charset val="128"/>
      </rPr>
      <t>物油芳香碳</t>
    </r>
    <r>
      <rPr>
        <sz val="10"/>
        <color theme="1"/>
        <rFont val="Arial"/>
        <family val="2"/>
      </rPr>
      <t>氢</t>
    </r>
    <r>
      <rPr>
        <sz val="10"/>
        <color theme="1"/>
        <rFont val="Yu Gothic UI"/>
        <family val="3"/>
        <charset val="128"/>
      </rPr>
      <t>化合物)</t>
    </r>
  </si>
  <si>
    <r>
      <t>MOAH(由不少于3个和不多于7个芳香</t>
    </r>
    <r>
      <rPr>
        <sz val="10"/>
        <color theme="1"/>
        <rFont val="Arial"/>
        <family val="2"/>
      </rPr>
      <t>环组</t>
    </r>
    <r>
      <rPr>
        <sz val="10"/>
        <color theme="1"/>
        <rFont val="Yu Gothic UI"/>
        <family val="3"/>
        <charset val="128"/>
      </rPr>
      <t>成的</t>
    </r>
    <r>
      <rPr>
        <sz val="10"/>
        <color theme="1"/>
        <rFont val="Arial"/>
        <family val="2"/>
      </rPr>
      <t>矿</t>
    </r>
    <r>
      <rPr>
        <sz val="10"/>
        <color theme="1"/>
        <rFont val="Yu Gothic UI"/>
        <family val="3"/>
        <charset val="128"/>
      </rPr>
      <t>物油芳香碳</t>
    </r>
    <r>
      <rPr>
        <sz val="10"/>
        <color theme="1"/>
        <rFont val="Arial"/>
        <family val="2"/>
      </rPr>
      <t>氢</t>
    </r>
    <r>
      <rPr>
        <sz val="10"/>
        <color theme="1"/>
        <rFont val="Yu Gothic UI"/>
        <family val="3"/>
        <charset val="128"/>
      </rPr>
      <t>化合物)</t>
    </r>
  </si>
  <si>
    <r>
      <t>MOSH(由不少于16个和不多于35个碳原子</t>
    </r>
    <r>
      <rPr>
        <sz val="10"/>
        <color theme="1"/>
        <rFont val="Arial"/>
        <family val="2"/>
      </rPr>
      <t>组</t>
    </r>
    <r>
      <rPr>
        <sz val="10"/>
        <color theme="1"/>
        <rFont val="Yu Gothic UI"/>
        <family val="3"/>
        <charset val="128"/>
      </rPr>
      <t>成的</t>
    </r>
    <r>
      <rPr>
        <sz val="10"/>
        <color theme="1"/>
        <rFont val="Arial"/>
        <family val="2"/>
      </rPr>
      <t>矿</t>
    </r>
    <r>
      <rPr>
        <sz val="10"/>
        <color theme="1"/>
        <rFont val="Yu Gothic UI"/>
        <family val="3"/>
        <charset val="128"/>
      </rPr>
      <t>物油</t>
    </r>
    <r>
      <rPr>
        <sz val="10"/>
        <color theme="1"/>
        <rFont val="Arial"/>
        <family val="2"/>
      </rPr>
      <t>饱</t>
    </r>
    <r>
      <rPr>
        <sz val="10"/>
        <color theme="1"/>
        <rFont val="Yu Gothic UI"/>
        <family val="3"/>
        <charset val="128"/>
      </rPr>
      <t>和碳</t>
    </r>
    <r>
      <rPr>
        <sz val="10"/>
        <color theme="1"/>
        <rFont val="Arial"/>
        <family val="2"/>
      </rPr>
      <t>氢</t>
    </r>
    <r>
      <rPr>
        <sz val="10"/>
        <color theme="1"/>
        <rFont val="Yu Gothic UI"/>
        <family val="3"/>
        <charset val="128"/>
      </rPr>
      <t>化合物)</t>
    </r>
  </si>
  <si>
    <r>
      <t>下面以外的</t>
    </r>
    <r>
      <rPr>
        <sz val="10"/>
        <color theme="1"/>
        <rFont val="Arial"/>
        <family val="2"/>
      </rPr>
      <t>邻</t>
    </r>
    <r>
      <rPr>
        <sz val="10"/>
        <color theme="1"/>
        <rFont val="Yu Gothic UI"/>
        <family val="3"/>
        <charset val="128"/>
      </rPr>
      <t>苯二甲酸脂</t>
    </r>
    <r>
      <rPr>
        <sz val="10"/>
        <color theme="1"/>
        <rFont val="Arial"/>
        <family val="2"/>
      </rPr>
      <t>类</t>
    </r>
    <r>
      <rPr>
        <sz val="10"/>
        <color theme="1"/>
        <rFont val="Yu Gothic UI"/>
        <family val="3"/>
        <charset val="128"/>
      </rPr>
      <t>，</t>
    </r>
    <r>
      <rPr>
        <sz val="10"/>
        <color theme="1"/>
        <rFont val="Arial"/>
        <family val="2"/>
      </rPr>
      <t>总</t>
    </r>
    <r>
      <rPr>
        <sz val="10"/>
        <color theme="1"/>
        <rFont val="Yu Gothic UI"/>
        <family val="3"/>
        <charset val="128"/>
      </rPr>
      <t xml:space="preserve">含量在1000ppm以下。
</t>
    </r>
    <r>
      <rPr>
        <sz val="10"/>
        <color theme="1"/>
        <rFont val="Arial"/>
        <family val="2"/>
      </rPr>
      <t>邻</t>
    </r>
    <r>
      <rPr>
        <sz val="10"/>
        <color theme="1"/>
        <rFont val="Yu Gothic UI"/>
        <family val="3"/>
        <charset val="128"/>
      </rPr>
      <t>苯二甲酸(2-乙基己基</t>
    </r>
    <r>
      <rPr>
        <sz val="10"/>
        <color theme="1"/>
        <rFont val="Arial"/>
        <family val="2"/>
      </rPr>
      <t>酯</t>
    </r>
    <r>
      <rPr>
        <sz val="10"/>
        <color theme="1"/>
        <rFont val="Yu Gothic UI"/>
        <family val="3"/>
        <charset val="128"/>
      </rPr>
      <t>)(DEHP)、</t>
    </r>
    <r>
      <rPr>
        <sz val="10"/>
        <color theme="1"/>
        <rFont val="Arial"/>
        <family val="2"/>
      </rPr>
      <t>邻</t>
    </r>
    <r>
      <rPr>
        <sz val="10"/>
        <color theme="1"/>
        <rFont val="Yu Gothic UI"/>
        <family val="3"/>
        <charset val="128"/>
      </rPr>
      <t>苯二甲酸二丁</t>
    </r>
    <r>
      <rPr>
        <sz val="10"/>
        <color theme="1"/>
        <rFont val="Arial"/>
        <family val="2"/>
      </rPr>
      <t>酯</t>
    </r>
    <r>
      <rPr>
        <sz val="10"/>
        <color theme="1"/>
        <rFont val="Yu Gothic UI"/>
        <family val="3"/>
        <charset val="128"/>
      </rPr>
      <t>(DBP)、</t>
    </r>
    <r>
      <rPr>
        <sz val="10"/>
        <color theme="1"/>
        <rFont val="Arial"/>
        <family val="2"/>
      </rPr>
      <t>邻</t>
    </r>
    <r>
      <rPr>
        <sz val="10"/>
        <color theme="1"/>
        <rFont val="Yu Gothic UI"/>
        <family val="3"/>
        <charset val="128"/>
      </rPr>
      <t>苯二甲酸丁</t>
    </r>
    <r>
      <rPr>
        <sz val="10"/>
        <color theme="1"/>
        <rFont val="Arial"/>
        <family val="2"/>
      </rPr>
      <t>苄酯</t>
    </r>
    <r>
      <rPr>
        <sz val="10"/>
        <color theme="1"/>
        <rFont val="Yu Gothic UI"/>
        <family val="3"/>
        <charset val="128"/>
      </rPr>
      <t>(BBP)、</t>
    </r>
    <r>
      <rPr>
        <sz val="10"/>
        <color theme="1"/>
        <rFont val="Arial"/>
        <family val="2"/>
      </rPr>
      <t>邻</t>
    </r>
    <r>
      <rPr>
        <sz val="10"/>
        <color theme="1"/>
        <rFont val="Yu Gothic UI"/>
        <family val="3"/>
        <charset val="128"/>
      </rPr>
      <t>苯二甲酸二异丁</t>
    </r>
    <r>
      <rPr>
        <sz val="10"/>
        <color theme="1"/>
        <rFont val="Arial"/>
        <family val="2"/>
      </rPr>
      <t>酯</t>
    </r>
    <r>
      <rPr>
        <sz val="10"/>
        <color theme="1"/>
        <rFont val="Yu Gothic UI"/>
        <family val="3"/>
        <charset val="128"/>
      </rPr>
      <t>(DIBP)</t>
    </r>
  </si>
  <si>
    <r>
      <t>木制零件 ： 大气中</t>
    </r>
    <r>
      <rPr>
        <sz val="10"/>
        <color theme="1"/>
        <rFont val="Arial"/>
        <family val="2"/>
      </rPr>
      <t>浓</t>
    </r>
    <r>
      <rPr>
        <sz val="10"/>
        <color theme="1"/>
        <rFont val="Yu Gothic UI"/>
        <family val="3"/>
        <charset val="128"/>
      </rPr>
      <t>度在0.1ppm以下(腔室法)，
塑料</t>
    </r>
    <r>
      <rPr>
        <sz val="10"/>
        <color theme="1"/>
        <rFont val="Arial"/>
        <family val="2"/>
      </rPr>
      <t>纤维</t>
    </r>
    <r>
      <rPr>
        <sz val="10"/>
        <color theme="1"/>
        <rFont val="Yu Gothic UI"/>
        <family val="3"/>
        <charset val="128"/>
      </rPr>
      <t>等 ： 含有量在75ppm以下</t>
    </r>
  </si>
  <si>
    <r>
      <t>非特意添加 (只有</t>
    </r>
    <r>
      <rPr>
        <sz val="10"/>
        <color theme="1"/>
        <rFont val="Arial"/>
        <family val="2"/>
      </rPr>
      <t>电</t>
    </r>
    <r>
      <rPr>
        <sz val="10"/>
        <color theme="1"/>
        <rFont val="Yu Gothic UI"/>
        <family val="3"/>
        <charset val="128"/>
      </rPr>
      <t>池</t>
    </r>
    <r>
      <rPr>
        <sz val="10"/>
        <color theme="1"/>
        <rFont val="Arial"/>
        <family val="2"/>
      </rPr>
      <t>为调查对</t>
    </r>
    <r>
      <rPr>
        <sz val="10"/>
        <color theme="1"/>
        <rFont val="Yu Gothic UI"/>
        <family val="3"/>
        <charset val="128"/>
      </rPr>
      <t>象。</t>
    </r>
    <r>
      <rPr>
        <sz val="10"/>
        <color theme="1"/>
        <rFont val="Arial"/>
        <family val="2"/>
      </rPr>
      <t>电</t>
    </r>
    <r>
      <rPr>
        <sz val="10"/>
        <color theme="1"/>
        <rFont val="Yu Gothic UI"/>
        <family val="3"/>
        <charset val="128"/>
      </rPr>
      <t>池以外无需回答)</t>
    </r>
  </si>
  <si>
    <r>
      <t>材料中的</t>
    </r>
    <r>
      <rPr>
        <sz val="10"/>
        <color theme="1"/>
        <rFont val="Microsoft YaHei UI"/>
        <family val="2"/>
      </rPr>
      <t>锡</t>
    </r>
    <r>
      <rPr>
        <sz val="10"/>
        <color theme="1"/>
        <rFont val="Yu Gothic UI"/>
        <family val="3"/>
        <charset val="128"/>
      </rPr>
      <t>的含有量在1000ppm以下</t>
    </r>
  </si>
  <si>
    <r>
      <rPr>
        <sz val="10"/>
        <color theme="1"/>
        <rFont val="Arial"/>
        <family val="2"/>
      </rPr>
      <t>对</t>
    </r>
    <r>
      <rPr>
        <sz val="10"/>
        <color theme="1"/>
        <rFont val="Yu Gothic UI"/>
        <family val="3"/>
        <charset val="128"/>
      </rPr>
      <t>象PAH *3) 含有量均不超</t>
    </r>
    <r>
      <rPr>
        <sz val="10"/>
        <color theme="1"/>
        <rFont val="Arial"/>
        <family val="2"/>
      </rPr>
      <t>过</t>
    </r>
    <r>
      <rPr>
        <sz val="10"/>
        <color theme="1"/>
        <rFont val="Yu Gothic UI"/>
        <family val="3"/>
        <charset val="128"/>
      </rPr>
      <t>1ppm</t>
    </r>
  </si>
  <si>
    <r>
      <t>在成形品</t>
    </r>
    <r>
      <rPr>
        <sz val="10"/>
        <color theme="1"/>
        <rFont val="Arial"/>
        <family val="2"/>
      </rPr>
      <t>质</t>
    </r>
    <r>
      <rPr>
        <sz val="10"/>
        <color theme="1"/>
        <rFont val="Yu Gothic UI"/>
        <family val="3"/>
        <charset val="128"/>
      </rPr>
      <t>量中或混合物中的含量</t>
    </r>
    <r>
      <rPr>
        <sz val="10"/>
        <color theme="1"/>
        <rFont val="Arial"/>
        <family val="2"/>
      </rPr>
      <t>为</t>
    </r>
    <r>
      <rPr>
        <sz val="10"/>
        <color theme="1"/>
        <rFont val="Yu Gothic UI"/>
        <family val="3"/>
        <charset val="128"/>
      </rPr>
      <t>1ppm(0.0001%)及以下</t>
    </r>
  </si>
  <si>
    <r>
      <t>臭氧</t>
    </r>
    <r>
      <rPr>
        <sz val="11"/>
        <rFont val="ＭＳ Ｐゴシック"/>
        <family val="3"/>
        <charset val="128"/>
      </rPr>
      <t>层</t>
    </r>
    <r>
      <rPr>
        <sz val="11"/>
        <rFont val="Yu Gothic UI"/>
        <family val="3"/>
        <charset val="128"/>
      </rPr>
      <t>破坏物</t>
    </r>
    <r>
      <rPr>
        <sz val="11"/>
        <rFont val="ＭＳ Ｐゴシック"/>
        <family val="3"/>
        <charset val="128"/>
      </rPr>
      <t>质</t>
    </r>
    <r>
      <rPr>
        <sz val="11"/>
        <rFont val="Yu Gothic UI"/>
        <family val="3"/>
        <charset val="128"/>
      </rPr>
      <t xml:space="preserve"> </t>
    </r>
  </si>
  <si>
    <r>
      <rPr>
        <sz val="10"/>
        <color theme="1"/>
        <rFont val="Microsoft YaHei UI"/>
        <family val="2"/>
      </rPr>
      <t>请</t>
    </r>
    <r>
      <rPr>
        <sz val="10"/>
        <color theme="1"/>
        <rFont val="Yu Gothic UI"/>
        <family val="3"/>
        <charset val="128"/>
      </rPr>
      <t>在下表中回答「禁止使用候</t>
    </r>
    <r>
      <rPr>
        <sz val="10"/>
        <color theme="1"/>
        <rFont val="Microsoft YaHei UI"/>
        <family val="2"/>
      </rPr>
      <t>补</t>
    </r>
    <r>
      <rPr>
        <sz val="10"/>
        <color theme="1"/>
        <rFont val="Yu Gothic UI"/>
        <family val="3"/>
        <charset val="128"/>
      </rPr>
      <t>物</t>
    </r>
    <r>
      <rPr>
        <sz val="10"/>
        <color theme="1"/>
        <rFont val="Microsoft YaHei UI"/>
        <family val="2"/>
      </rPr>
      <t>质</t>
    </r>
    <r>
      <rPr>
        <sz val="10"/>
        <color theme="1"/>
        <rFont val="Yu Gothic UI"/>
        <family val="3"/>
        <charset val="128"/>
      </rPr>
      <t>」的含有情况</t>
    </r>
    <phoneticPr fontId="16"/>
  </si>
  <si>
    <r>
      <t>下表中No.1～5</t>
    </r>
    <r>
      <rPr>
        <sz val="10"/>
        <color theme="1"/>
        <rFont val="Arial"/>
        <family val="2"/>
      </rPr>
      <t>请选择</t>
    </r>
    <r>
      <rPr>
        <sz val="10"/>
        <color theme="1"/>
        <rFont val="Yu Gothic UI"/>
        <family val="3"/>
        <charset val="128"/>
      </rPr>
      <t>"Applicable"或"Not Applicable"</t>
    </r>
  </si>
  <si>
    <r>
      <t>&lt; 判定基准</t>
    </r>
    <r>
      <rPr>
        <sz val="10"/>
        <color theme="1"/>
        <rFont val="Arial"/>
        <family val="2"/>
      </rPr>
      <t>满</t>
    </r>
    <r>
      <rPr>
        <sz val="10"/>
        <color theme="1"/>
        <rFont val="Yu Gothic UI"/>
        <family val="3"/>
        <charset val="128"/>
      </rPr>
      <t>足: "Applicable"、未</t>
    </r>
    <r>
      <rPr>
        <sz val="10"/>
        <color theme="1"/>
        <rFont val="Arial"/>
        <family val="2"/>
      </rPr>
      <t>满</t>
    </r>
    <r>
      <rPr>
        <sz val="10"/>
        <color theme="1"/>
        <rFont val="Yu Gothic UI"/>
        <family val="3"/>
        <charset val="128"/>
      </rPr>
      <t>足: "Not Applicable"、含有情况不明: "Not clear" &gt;&gt;</t>
    </r>
  </si>
  <si>
    <r>
      <rPr>
        <sz val="10"/>
        <color theme="1"/>
        <rFont val="Arial"/>
        <family val="2"/>
      </rPr>
      <t>详细</t>
    </r>
    <r>
      <rPr>
        <sz val="10"/>
        <color theme="1"/>
        <rFont val="Yu Gothic UI"/>
        <family val="3"/>
        <charset val="128"/>
      </rPr>
      <t>内容(判定</t>
    </r>
    <r>
      <rPr>
        <sz val="10"/>
        <color theme="1"/>
        <rFont val="Arial"/>
        <family val="2"/>
      </rPr>
      <t>标</t>
    </r>
    <r>
      <rPr>
        <sz val="10"/>
        <color theme="1"/>
        <rFont val="Yu Gothic UI"/>
        <family val="3"/>
        <charset val="128"/>
      </rPr>
      <t>准)*1)</t>
    </r>
  </si>
  <si>
    <r>
      <t>十溴二苯乙</t>
    </r>
    <r>
      <rPr>
        <sz val="10"/>
        <color theme="1"/>
        <rFont val="Arial"/>
        <family val="2"/>
      </rPr>
      <t>烷</t>
    </r>
    <r>
      <rPr>
        <sz val="10"/>
        <color theme="1"/>
        <rFont val="Yu Gothic UI"/>
        <family val="3"/>
        <charset val="128"/>
      </rPr>
      <t xml:space="preserve"> (DBDPE)</t>
    </r>
  </si>
  <si>
    <r>
      <t>中</t>
    </r>
    <r>
      <rPr>
        <sz val="10"/>
        <color theme="1"/>
        <rFont val="Arial"/>
        <family val="2"/>
      </rPr>
      <t>链氯</t>
    </r>
    <r>
      <rPr>
        <sz val="10"/>
        <color theme="1"/>
        <rFont val="Yu Gothic UI"/>
        <family val="3"/>
        <charset val="128"/>
      </rPr>
      <t xml:space="preserve">化石蜡(MCCPs, C14-17, </t>
    </r>
    <r>
      <rPr>
        <sz val="10"/>
        <color theme="1"/>
        <rFont val="Arial"/>
        <family val="2"/>
      </rPr>
      <t>氯</t>
    </r>
    <r>
      <rPr>
        <sz val="10"/>
        <color theme="1"/>
        <rFont val="Yu Gothic UI"/>
        <family val="3"/>
        <charset val="128"/>
      </rPr>
      <t>化率 45wt% 以上)</t>
    </r>
  </si>
  <si>
    <r>
      <t>含15到21个碳原子的全氟</t>
    </r>
    <r>
      <rPr>
        <sz val="10"/>
        <color theme="1"/>
        <rFont val="Arial"/>
        <family val="2"/>
      </rPr>
      <t>羧</t>
    </r>
    <r>
      <rPr>
        <sz val="10"/>
        <color theme="1"/>
        <rFont val="Yu Gothic UI"/>
        <family val="3"/>
        <charset val="128"/>
      </rPr>
      <t>酸(C15-C21 PFCAs)、其</t>
    </r>
    <r>
      <rPr>
        <sz val="10"/>
        <color theme="1"/>
        <rFont val="Arial"/>
        <family val="2"/>
      </rPr>
      <t>盐类</t>
    </r>
    <r>
      <rPr>
        <sz val="10"/>
        <color theme="1"/>
        <rFont val="Yu Gothic UI"/>
        <family val="3"/>
        <charset val="128"/>
      </rPr>
      <t>和C15-C21 PFCAs相关物</t>
    </r>
    <r>
      <rPr>
        <sz val="10"/>
        <color theme="1"/>
        <rFont val="Arial"/>
        <family val="2"/>
      </rPr>
      <t>质</t>
    </r>
  </si>
  <si>
    <r>
      <t>被指定</t>
    </r>
    <r>
      <rPr>
        <sz val="10"/>
        <color theme="1"/>
        <rFont val="Arial"/>
        <family val="2"/>
      </rPr>
      <t>为</t>
    </r>
    <r>
      <rPr>
        <sz val="10"/>
        <color theme="1"/>
        <rFont val="Yu Gothic UI"/>
        <family val="3"/>
        <charset val="128"/>
      </rPr>
      <t>chemSHERPA最新版的管理</t>
    </r>
    <r>
      <rPr>
        <sz val="10"/>
        <color theme="1"/>
        <rFont val="Arial"/>
        <family val="2"/>
      </rPr>
      <t>对</t>
    </r>
    <r>
      <rPr>
        <sz val="10"/>
        <color theme="1"/>
        <rFont val="Yu Gothic UI"/>
        <family val="3"/>
        <charset val="128"/>
      </rPr>
      <t>象物</t>
    </r>
    <r>
      <rPr>
        <sz val="10"/>
        <color theme="1"/>
        <rFont val="Arial"/>
        <family val="2"/>
      </rPr>
      <t>质</t>
    </r>
    <r>
      <rPr>
        <sz val="10"/>
        <color theme="1"/>
        <rFont val="Yu Gothic UI"/>
        <family val="3"/>
        <charset val="128"/>
      </rPr>
      <t>的全氟</t>
    </r>
    <r>
      <rPr>
        <sz val="10"/>
        <color theme="1"/>
        <rFont val="Arial"/>
        <family val="2"/>
      </rPr>
      <t>烷</t>
    </r>
    <r>
      <rPr>
        <sz val="10"/>
        <color theme="1"/>
        <rFont val="Yu Gothic UI"/>
        <family val="3"/>
        <charset val="128"/>
      </rPr>
      <t>基和多氟</t>
    </r>
    <r>
      <rPr>
        <sz val="10"/>
        <color theme="1"/>
        <rFont val="Arial"/>
        <family val="2"/>
      </rPr>
      <t>烷</t>
    </r>
    <r>
      <rPr>
        <sz val="10"/>
        <color theme="1"/>
        <rFont val="Yu Gothic UI"/>
        <family val="3"/>
        <charset val="128"/>
      </rPr>
      <t>基物</t>
    </r>
    <r>
      <rPr>
        <sz val="10"/>
        <color theme="1"/>
        <rFont val="Arial"/>
        <family val="2"/>
      </rPr>
      <t>质</t>
    </r>
    <r>
      <rPr>
        <sz val="10"/>
        <color theme="1"/>
        <rFont val="Yu Gothic UI"/>
        <family val="3"/>
        <charset val="128"/>
      </rPr>
      <t>(PFAS)*2)</t>
    </r>
  </si>
  <si>
    <r>
      <t>上述No.5以外的全氟</t>
    </r>
    <r>
      <rPr>
        <sz val="10"/>
        <color theme="1"/>
        <rFont val="Arial"/>
        <family val="2"/>
      </rPr>
      <t>烷</t>
    </r>
    <r>
      <rPr>
        <sz val="10"/>
        <color theme="1"/>
        <rFont val="Yu Gothic UI"/>
        <family val="3"/>
        <charset val="128"/>
      </rPr>
      <t>基和多氟</t>
    </r>
    <r>
      <rPr>
        <sz val="10"/>
        <color theme="1"/>
        <rFont val="Arial"/>
        <family val="2"/>
      </rPr>
      <t>烷</t>
    </r>
    <r>
      <rPr>
        <sz val="10"/>
        <color theme="1"/>
        <rFont val="Yu Gothic UI"/>
        <family val="3"/>
        <charset val="128"/>
      </rPr>
      <t>基物</t>
    </r>
    <r>
      <rPr>
        <sz val="10"/>
        <color theme="1"/>
        <rFont val="Arial"/>
        <family val="2"/>
      </rPr>
      <t>质</t>
    </r>
    <r>
      <rPr>
        <sz val="10"/>
        <color theme="1"/>
        <rFont val="Yu Gothic UI"/>
        <family val="3"/>
        <charset val="128"/>
      </rPr>
      <t>(PFAS)</t>
    </r>
  </si>
  <si>
    <r>
      <t>双酚</t>
    </r>
    <r>
      <rPr>
        <sz val="10"/>
        <color theme="1"/>
        <rFont val="Arial"/>
        <family val="2"/>
      </rPr>
      <t>类</t>
    </r>
    <r>
      <rPr>
        <sz val="10"/>
        <color theme="1"/>
        <rFont val="Yu Gothic UI"/>
        <family val="3"/>
        <charset val="128"/>
      </rPr>
      <t>(双酚A、双酚S除外)*3</t>
    </r>
  </si>
  <si>
    <r>
      <t>(注)</t>
    </r>
    <r>
      <rPr>
        <sz val="10"/>
        <color theme="1"/>
        <rFont val="Arial"/>
        <family val="2"/>
      </rPr>
      <t>对</t>
    </r>
    <r>
      <rPr>
        <sz val="10"/>
        <color theme="1"/>
        <rFont val="Yu Gothic UI"/>
        <family val="3"/>
        <charset val="128"/>
      </rPr>
      <t>上述「禁止使用候</t>
    </r>
    <r>
      <rPr>
        <sz val="10"/>
        <color theme="1"/>
        <rFont val="Arial"/>
        <family val="2"/>
      </rPr>
      <t>补</t>
    </r>
    <r>
      <rPr>
        <sz val="10"/>
        <color theme="1"/>
        <rFont val="Yu Gothic UI"/>
        <family val="3"/>
        <charset val="128"/>
      </rPr>
      <t>物</t>
    </r>
    <r>
      <rPr>
        <sz val="10"/>
        <color theme="1"/>
        <rFont val="Arial"/>
        <family val="2"/>
      </rPr>
      <t>质</t>
    </r>
    <r>
      <rPr>
        <sz val="10"/>
        <color theme="1"/>
        <rFont val="Yu Gothic UI"/>
        <family val="3"/>
        <charset val="128"/>
      </rPr>
      <t>」的确</t>
    </r>
    <r>
      <rPr>
        <sz val="10"/>
        <color theme="1"/>
        <rFont val="Arial"/>
        <family val="2"/>
      </rPr>
      <t>认结</t>
    </r>
    <r>
      <rPr>
        <sz val="10"/>
        <color theme="1"/>
        <rFont val="Yu Gothic UI"/>
        <family val="3"/>
        <charset val="128"/>
      </rPr>
      <t>果，事</t>
    </r>
    <r>
      <rPr>
        <sz val="10"/>
        <color theme="1"/>
        <rFont val="Arial"/>
        <family val="2"/>
      </rPr>
      <t>业</t>
    </r>
    <r>
      <rPr>
        <sz val="10"/>
        <color theme="1"/>
        <rFont val="Yu Gothic UI"/>
        <family val="3"/>
        <charset val="128"/>
      </rPr>
      <t>部可能会另行</t>
    </r>
    <r>
      <rPr>
        <sz val="10"/>
        <color theme="1"/>
        <rFont val="Arial"/>
        <family val="2"/>
      </rPr>
      <t>详细</t>
    </r>
    <r>
      <rPr>
        <sz val="10"/>
        <color theme="1"/>
        <rFont val="Yu Gothic UI"/>
        <family val="3"/>
        <charset val="128"/>
      </rPr>
      <t>确</t>
    </r>
    <r>
      <rPr>
        <sz val="10"/>
        <color theme="1"/>
        <rFont val="Arial"/>
        <family val="2"/>
      </rPr>
      <t>认</t>
    </r>
  </si>
  <si>
    <r>
      <rPr>
        <sz val="10"/>
        <color theme="1"/>
        <rFont val="Microsoft YaHei UI"/>
        <family val="2"/>
      </rPr>
      <t>负责</t>
    </r>
    <r>
      <rPr>
        <sz val="10"/>
        <color theme="1"/>
        <rFont val="Yu Gothic UI"/>
        <family val="3"/>
        <charset val="128"/>
      </rPr>
      <t>人</t>
    </r>
    <phoneticPr fontId="16"/>
  </si>
  <si>
    <r>
      <rPr>
        <sz val="10"/>
        <color theme="1"/>
        <rFont val="Microsoft YaHei UI"/>
        <family val="2"/>
      </rPr>
      <t>请签</t>
    </r>
    <r>
      <rPr>
        <sz val="10"/>
        <color theme="1"/>
        <rFont val="Yu Gothic UI"/>
        <family val="3"/>
        <charset val="128"/>
      </rPr>
      <t>名，或盖姓名章</t>
    </r>
    <phoneticPr fontId="16"/>
  </si>
  <si>
    <r>
      <t>下表中No.6～7</t>
    </r>
    <r>
      <rPr>
        <sz val="10"/>
        <color theme="1"/>
        <rFont val="Microsoft YaHei UI"/>
        <family val="2"/>
      </rPr>
      <t>请选择</t>
    </r>
    <r>
      <rPr>
        <sz val="10"/>
        <color theme="1"/>
        <rFont val="Yu Gothic UI"/>
        <family val="3"/>
        <charset val="128"/>
      </rPr>
      <t xml:space="preserve"> "Applicable" , "Not Applicable" 或 "Not clear"</t>
    </r>
    <phoneticPr fontId="16"/>
  </si>
  <si>
    <r>
      <rPr>
        <sz val="10"/>
        <color theme="1"/>
        <rFont val="Microsoft YaHei UI"/>
        <family val="2"/>
      </rPr>
      <t>镉</t>
    </r>
    <r>
      <rPr>
        <sz val="10"/>
        <color theme="1"/>
        <rFont val="Yu Gothic UI"/>
        <family val="3"/>
        <charset val="128"/>
      </rPr>
      <t>及其化合物</t>
    </r>
    <phoneticPr fontId="16"/>
  </si>
  <si>
    <r>
      <rPr>
        <sz val="10"/>
        <color theme="1"/>
        <rFont val="Microsoft YaHei UI"/>
        <family val="2"/>
      </rPr>
      <t>铅</t>
    </r>
    <r>
      <rPr>
        <sz val="10"/>
        <color theme="1"/>
        <rFont val="Yu Gothic UI"/>
        <family val="3"/>
        <charset val="128"/>
      </rPr>
      <t>及其化合物</t>
    </r>
    <phoneticPr fontId="16"/>
  </si>
  <si>
    <r>
      <rPr>
        <sz val="10"/>
        <color theme="1"/>
        <rFont val="Arial"/>
        <family val="2"/>
      </rPr>
      <t>邻</t>
    </r>
    <r>
      <rPr>
        <sz val="10"/>
        <color theme="1"/>
        <rFont val="Yu Gothic UI"/>
        <family val="3"/>
        <charset val="128"/>
      </rPr>
      <t>苯二甲酸(2-乙基己基</t>
    </r>
    <r>
      <rPr>
        <sz val="10"/>
        <color theme="1"/>
        <rFont val="Arial"/>
        <family val="2"/>
      </rPr>
      <t>酯</t>
    </r>
    <r>
      <rPr>
        <sz val="10"/>
        <color theme="1"/>
        <rFont val="Yu Gothic UI"/>
        <family val="3"/>
        <charset val="128"/>
      </rPr>
      <t>)(DEHP)、</t>
    </r>
    <r>
      <rPr>
        <sz val="10"/>
        <color theme="1"/>
        <rFont val="Arial"/>
        <family val="2"/>
      </rPr>
      <t>邻</t>
    </r>
    <r>
      <rPr>
        <sz val="10"/>
        <color theme="1"/>
        <rFont val="Yu Gothic UI"/>
        <family val="3"/>
        <charset val="128"/>
      </rPr>
      <t>苯二甲酸二丁</t>
    </r>
    <r>
      <rPr>
        <sz val="10"/>
        <color theme="1"/>
        <rFont val="Arial"/>
        <family val="2"/>
      </rPr>
      <t>酯</t>
    </r>
    <r>
      <rPr>
        <sz val="10"/>
        <color theme="1"/>
        <rFont val="Yu Gothic UI"/>
        <family val="3"/>
        <charset val="128"/>
      </rPr>
      <t>(DBP)、</t>
    </r>
    <r>
      <rPr>
        <sz val="10"/>
        <color theme="1"/>
        <rFont val="Arial"/>
        <family val="2"/>
      </rPr>
      <t>邻</t>
    </r>
    <r>
      <rPr>
        <sz val="10"/>
        <color theme="1"/>
        <rFont val="Yu Gothic UI"/>
        <family val="3"/>
        <charset val="128"/>
      </rPr>
      <t>苯二甲酸丁</t>
    </r>
    <r>
      <rPr>
        <sz val="10"/>
        <color theme="1"/>
        <rFont val="Arial"/>
        <family val="2"/>
      </rPr>
      <t>苄酯</t>
    </r>
    <r>
      <rPr>
        <sz val="10"/>
        <color theme="1"/>
        <rFont val="Yu Gothic UI"/>
        <family val="3"/>
        <charset val="128"/>
      </rPr>
      <t>(BBP)、</t>
    </r>
    <r>
      <rPr>
        <sz val="10"/>
        <color theme="1"/>
        <rFont val="Arial"/>
        <family val="2"/>
      </rPr>
      <t>邻</t>
    </r>
    <r>
      <rPr>
        <sz val="10"/>
        <color theme="1"/>
        <rFont val="Yu Gothic UI"/>
        <family val="3"/>
        <charset val="128"/>
      </rPr>
      <t>苯二甲酸二异丁</t>
    </r>
    <r>
      <rPr>
        <sz val="10"/>
        <color theme="1"/>
        <rFont val="Arial"/>
        <family val="2"/>
      </rPr>
      <t>酯</t>
    </r>
    <r>
      <rPr>
        <sz val="10"/>
        <color theme="1"/>
        <rFont val="Yu Gothic UI"/>
        <family val="3"/>
        <charset val="128"/>
      </rPr>
      <t>(DIBP)</t>
    </r>
  </si>
  <si>
    <r>
      <t>使用于上述以外的EU指令中</t>
    </r>
    <r>
      <rPr>
        <sz val="10"/>
        <color theme="1"/>
        <rFont val="Microsoft YaHei UI"/>
        <family val="2"/>
      </rPr>
      <t>规</t>
    </r>
    <r>
      <rPr>
        <sz val="10"/>
        <color theme="1"/>
        <rFont val="Yu Gothic UI"/>
        <family val="3"/>
        <charset val="128"/>
      </rPr>
      <t>定的豁免用途，</t>
    </r>
    <r>
      <rPr>
        <sz val="10"/>
        <color theme="1"/>
        <rFont val="Microsoft YaHei UI"/>
        <family val="2"/>
      </rPr>
      <t>须经</t>
    </r>
    <r>
      <rPr>
        <sz val="10"/>
        <color theme="1"/>
        <rFont val="Yu Gothic UI"/>
        <family val="3"/>
        <charset val="128"/>
      </rPr>
      <t>采用部</t>
    </r>
    <r>
      <rPr>
        <sz val="10"/>
        <color theme="1"/>
        <rFont val="Microsoft YaHei UI"/>
        <family val="2"/>
      </rPr>
      <t>门</t>
    </r>
    <r>
      <rPr>
        <sz val="10"/>
        <color theme="1"/>
        <rFont val="Yu Gothic UI"/>
        <family val="3"/>
        <charset val="128"/>
      </rPr>
      <t>的</t>
    </r>
    <r>
      <rPr>
        <sz val="10"/>
        <color theme="1"/>
        <rFont val="Microsoft YaHei UI"/>
        <family val="2"/>
      </rPr>
      <t>许</t>
    </r>
    <r>
      <rPr>
        <sz val="10"/>
        <color theme="1"/>
        <rFont val="Yu Gothic UI"/>
        <family val="3"/>
        <charset val="128"/>
      </rPr>
      <t>可。</t>
    </r>
    <phoneticPr fontId="16"/>
  </si>
  <si>
    <r>
      <t>EU RoHS指令 附</t>
    </r>
    <r>
      <rPr>
        <sz val="10"/>
        <color theme="1"/>
        <rFont val="Microsoft YaHei UI"/>
        <family val="2"/>
      </rPr>
      <t>录</t>
    </r>
    <r>
      <rPr>
        <sz val="10"/>
        <color theme="1"/>
        <rFont val="Yu Gothic UI"/>
        <family val="3"/>
        <charset val="128"/>
      </rPr>
      <t>No.</t>
    </r>
    <phoneticPr fontId="16"/>
  </si>
  <si>
    <r>
      <rPr>
        <sz val="11"/>
        <color theme="1"/>
        <rFont val="Yu Gothic UI"/>
        <family val="3"/>
        <charset val="128"/>
      </rPr>
      <t>RoHS適用除外No.</t>
    </r>
    <r>
      <rPr>
        <sz val="9"/>
        <color theme="1"/>
        <rFont val="Yu Gothic UI"/>
        <family val="3"/>
        <charset val="128"/>
      </rPr>
      <t>:</t>
    </r>
    <rPh sb="4" eb="6">
      <t>テキヨウ</t>
    </rPh>
    <phoneticPr fontId="16"/>
  </si>
  <si>
    <r>
      <t>使用于12</t>
    </r>
    <r>
      <rPr>
        <sz val="10"/>
        <color theme="1"/>
        <rFont val="Microsoft YaHei UI"/>
        <family val="2"/>
      </rPr>
      <t>岁</t>
    </r>
    <r>
      <rPr>
        <sz val="10"/>
        <color theme="1"/>
        <rFont val="Yu Gothic UI"/>
        <family val="3"/>
        <charset val="128"/>
      </rPr>
      <t>以下儿童的</t>
    </r>
    <r>
      <rPr>
        <sz val="10"/>
        <color theme="1"/>
        <rFont val="Microsoft YaHei UI"/>
        <family val="2"/>
      </rPr>
      <t>产</t>
    </r>
    <r>
      <rPr>
        <sz val="10"/>
        <color theme="1"/>
        <rFont val="Yu Gothic UI"/>
        <family val="3"/>
        <charset val="128"/>
      </rPr>
      <t>品，每</t>
    </r>
    <r>
      <rPr>
        <sz val="10"/>
        <color theme="1"/>
        <rFont val="Microsoft YaHei UI"/>
        <family val="2"/>
      </rPr>
      <t>单</t>
    </r>
    <r>
      <rPr>
        <sz val="10"/>
        <color theme="1"/>
        <rFont val="Yu Gothic UI"/>
        <family val="3"/>
        <charset val="128"/>
      </rPr>
      <t>位外装零部件含</t>
    </r>
    <r>
      <rPr>
        <sz val="10"/>
        <color theme="1"/>
        <rFont val="Microsoft YaHei UI"/>
        <family val="2"/>
      </rPr>
      <t>铅</t>
    </r>
    <r>
      <rPr>
        <sz val="10"/>
        <color theme="1"/>
        <rFont val="Yu Gothic UI"/>
        <family val="3"/>
        <charset val="128"/>
      </rPr>
      <t>超</t>
    </r>
    <r>
      <rPr>
        <sz val="10"/>
        <color theme="1"/>
        <rFont val="Microsoft YaHei UI"/>
        <family val="2"/>
      </rPr>
      <t>过</t>
    </r>
    <r>
      <rPr>
        <sz val="10"/>
        <color theme="1"/>
        <rFont val="Yu Gothic UI"/>
        <family val="3"/>
        <charset val="128"/>
      </rPr>
      <t>0.01wt%以上</t>
    </r>
    <phoneticPr fontId="16"/>
  </si>
  <si>
    <r>
      <t>用于玩具的零件、材料中，在涂</t>
    </r>
    <r>
      <rPr>
        <sz val="10"/>
        <color theme="1"/>
        <rFont val="Microsoft YaHei UI"/>
        <family val="2"/>
      </rPr>
      <t>饰</t>
    </r>
    <r>
      <rPr>
        <sz val="10"/>
        <color theme="1"/>
        <rFont val="Yu Gothic UI"/>
        <family val="3"/>
        <charset val="128"/>
      </rPr>
      <t>等的表面</t>
    </r>
    <r>
      <rPr>
        <sz val="10"/>
        <color theme="1"/>
        <rFont val="Microsoft YaHei UI"/>
        <family val="2"/>
      </rPr>
      <t>处</t>
    </r>
    <r>
      <rPr>
        <sz val="10"/>
        <color theme="1"/>
        <rFont val="Yu Gothic UI"/>
        <family val="3"/>
        <charset val="128"/>
      </rPr>
      <t>理</t>
    </r>
    <r>
      <rPr>
        <sz val="10"/>
        <color theme="1"/>
        <rFont val="Microsoft YaHei UI"/>
        <family val="2"/>
      </rPr>
      <t>层</t>
    </r>
    <r>
      <rPr>
        <sz val="10"/>
        <color theme="1"/>
        <rFont val="Yu Gothic UI"/>
        <family val="3"/>
        <charset val="128"/>
      </rPr>
      <t>每</t>
    </r>
    <r>
      <rPr>
        <sz val="10"/>
        <color theme="1"/>
        <rFont val="Microsoft YaHei UI"/>
        <family val="2"/>
      </rPr>
      <t>单</t>
    </r>
    <r>
      <rPr>
        <sz val="10"/>
        <color theme="1"/>
        <rFont val="Yu Gothic UI"/>
        <family val="3"/>
        <charset val="128"/>
      </rPr>
      <t>位使用量在0.009%以上</t>
    </r>
    <phoneticPr fontId="16"/>
  </si>
  <si>
    <r>
      <t>含有作</t>
    </r>
    <r>
      <rPr>
        <sz val="10"/>
        <color theme="1"/>
        <rFont val="Microsoft YaHei UI"/>
        <family val="2"/>
      </rPr>
      <t>为</t>
    </r>
    <r>
      <rPr>
        <sz val="10"/>
        <color theme="1"/>
        <rFont val="Yu Gothic UI"/>
        <family val="3"/>
        <charset val="128"/>
      </rPr>
      <t>合金元素</t>
    </r>
    <phoneticPr fontId="16"/>
  </si>
  <si>
    <r>
      <t>用于“EU RoHS指令的限制</t>
    </r>
    <r>
      <rPr>
        <sz val="10"/>
        <color theme="1"/>
        <rFont val="Microsoft YaHei UI"/>
        <family val="2"/>
      </rPr>
      <t>对</t>
    </r>
    <r>
      <rPr>
        <sz val="10"/>
        <color theme="1"/>
        <rFont val="Yu Gothic UI"/>
        <family val="3"/>
        <charset val="128"/>
      </rPr>
      <t>象”且</t>
    </r>
    <r>
      <rPr>
        <sz val="10"/>
        <color theme="1"/>
        <rFont val="Microsoft YaHei UI"/>
        <family val="2"/>
      </rPr>
      <t>为</t>
    </r>
    <r>
      <rPr>
        <sz val="10"/>
        <color theme="1"/>
        <rFont val="Yu Gothic UI"/>
        <family val="3"/>
        <charset val="128"/>
      </rPr>
      <t>“玩具或育儿用以外”</t>
    </r>
    <r>
      <rPr>
        <sz val="10"/>
        <color theme="1"/>
        <rFont val="Microsoft YaHei UI"/>
        <family val="2"/>
      </rPr>
      <t>产</t>
    </r>
    <r>
      <rPr>
        <sz val="10"/>
        <color theme="1"/>
        <rFont val="Yu Gothic UI"/>
        <family val="3"/>
        <charset val="128"/>
      </rPr>
      <t>品的零部件/原材料中，DEHP、DBP、BBP、DIBP的含量，各自在1000ppm以下</t>
    </r>
    <phoneticPr fontId="16"/>
  </si>
  <si>
    <r>
      <t>无水四硼酸</t>
    </r>
    <r>
      <rPr>
        <sz val="10"/>
        <color theme="1"/>
        <rFont val="Microsoft YaHei UI"/>
        <family val="2"/>
      </rPr>
      <t>钠</t>
    </r>
    <r>
      <rPr>
        <sz val="10"/>
        <color theme="1"/>
        <rFont val="Yu Gothic UI"/>
        <family val="3"/>
        <charset val="128"/>
      </rPr>
      <t>,七水合四硼酸</t>
    </r>
    <r>
      <rPr>
        <sz val="10"/>
        <color theme="1"/>
        <rFont val="Microsoft YaHei UI"/>
        <family val="2"/>
      </rPr>
      <t>钠</t>
    </r>
    <phoneticPr fontId="16"/>
  </si>
  <si>
    <r>
      <t>全氟辛酸(PFOA)及其</t>
    </r>
    <r>
      <rPr>
        <sz val="10"/>
        <color theme="1"/>
        <rFont val="Arial"/>
        <family val="2"/>
      </rPr>
      <t>盐类</t>
    </r>
    <r>
      <rPr>
        <sz val="10"/>
        <color theme="1"/>
        <rFont val="Yu Gothic UI"/>
        <family val="3"/>
        <charset val="128"/>
      </rPr>
      <t>和PFOA关</t>
    </r>
    <r>
      <rPr>
        <sz val="10"/>
        <color theme="1"/>
        <rFont val="Arial"/>
        <family val="2"/>
      </rPr>
      <t>联</t>
    </r>
    <r>
      <rPr>
        <sz val="10"/>
        <color theme="1"/>
        <rFont val="Yu Gothic UI"/>
        <family val="3"/>
        <charset val="128"/>
      </rPr>
      <t>物</t>
    </r>
    <r>
      <rPr>
        <sz val="10"/>
        <color theme="1"/>
        <rFont val="Arial"/>
        <family val="2"/>
      </rPr>
      <t>质</t>
    </r>
  </si>
  <si>
    <r>
      <t>多</t>
    </r>
    <r>
      <rPr>
        <sz val="10"/>
        <color theme="1"/>
        <rFont val="Arial"/>
        <family val="2"/>
      </rPr>
      <t>环</t>
    </r>
    <r>
      <rPr>
        <sz val="10"/>
        <color theme="1"/>
        <rFont val="Yu Gothic UI"/>
        <family val="3"/>
        <charset val="128"/>
      </rPr>
      <t>芳香</t>
    </r>
    <r>
      <rPr>
        <sz val="10"/>
        <color theme="1"/>
        <rFont val="Arial"/>
        <family val="2"/>
      </rPr>
      <t>烃</t>
    </r>
    <r>
      <rPr>
        <sz val="10"/>
        <color theme="1"/>
        <rFont val="Yu Gothic UI"/>
        <family val="3"/>
        <charset val="128"/>
      </rPr>
      <t>(PAH)</t>
    </r>
  </si>
  <si>
    <r>
      <rPr>
        <sz val="10"/>
        <color theme="1"/>
        <rFont val="Microsoft YaHei UI"/>
        <family val="2"/>
      </rPr>
      <t>红</t>
    </r>
    <r>
      <rPr>
        <sz val="10"/>
        <color theme="1"/>
        <rFont val="Yu Gothic UI"/>
        <family val="3"/>
        <charset val="128"/>
      </rPr>
      <t>磷</t>
    </r>
    <phoneticPr fontId="16"/>
  </si>
  <si>
    <r>
      <rPr>
        <sz val="10"/>
        <color theme="1"/>
        <rFont val="Microsoft YaHei UI"/>
        <family val="2"/>
      </rPr>
      <t>铍</t>
    </r>
    <r>
      <rPr>
        <sz val="10"/>
        <color theme="1"/>
        <rFont val="Yu Gothic UI"/>
        <family val="3"/>
        <charset val="128"/>
      </rPr>
      <t>氧化物</t>
    </r>
    <phoneticPr fontId="16"/>
  </si>
  <si>
    <r>
      <t>用在豁免</t>
    </r>
    <r>
      <rPr>
        <sz val="10"/>
        <color theme="1"/>
        <rFont val="Microsoft YaHei UI"/>
        <family val="2"/>
      </rPr>
      <t>对</t>
    </r>
    <r>
      <rPr>
        <sz val="10"/>
        <color theme="1"/>
        <rFont val="Yu Gothic UI"/>
        <family val="3"/>
        <charset val="128"/>
      </rPr>
      <t>象零件中</t>
    </r>
    <phoneticPr fontId="16"/>
  </si>
  <si>
    <r>
      <t>与人体</t>
    </r>
    <r>
      <rPr>
        <sz val="10"/>
        <color theme="1"/>
        <rFont val="Arial"/>
        <family val="2"/>
      </rPr>
      <t>长</t>
    </r>
    <r>
      <rPr>
        <sz val="10"/>
        <color theme="1"/>
        <rFont val="Yu Gothic UI"/>
        <family val="3"/>
        <charset val="128"/>
      </rPr>
      <t>期接触</t>
    </r>
    <r>
      <rPr>
        <sz val="10"/>
        <color theme="1"/>
        <rFont val="Arial"/>
        <family val="2"/>
      </rPr>
      <t>为</t>
    </r>
    <r>
      <rPr>
        <sz val="10"/>
        <color theme="1"/>
        <rFont val="Yu Gothic UI"/>
        <family val="3"/>
        <charset val="128"/>
      </rPr>
      <t>目的</t>
    </r>
    <r>
      <rPr>
        <sz val="10"/>
        <color theme="1"/>
        <rFont val="Arial"/>
        <family val="2"/>
      </rPr>
      <t>设计</t>
    </r>
    <r>
      <rPr>
        <sz val="10"/>
        <color theme="1"/>
        <rFont val="Yu Gothic UI"/>
        <family val="3"/>
        <charset val="128"/>
      </rPr>
      <t>制作的</t>
    </r>
    <r>
      <rPr>
        <sz val="10"/>
        <color theme="1"/>
        <rFont val="Arial"/>
        <family val="2"/>
      </rPr>
      <t>产</t>
    </r>
    <r>
      <rPr>
        <sz val="10"/>
        <color theme="1"/>
        <rFont val="Yu Gothic UI"/>
        <family val="3"/>
        <charset val="128"/>
      </rPr>
      <t>品(例：</t>
    </r>
    <r>
      <rPr>
        <sz val="10"/>
        <color theme="1"/>
        <rFont val="Arial"/>
        <family val="2"/>
      </rPr>
      <t>电热</t>
    </r>
    <r>
      <rPr>
        <sz val="10"/>
        <color theme="1"/>
        <rFont val="Yu Gothic UI"/>
        <family val="3"/>
        <charset val="128"/>
      </rPr>
      <t>毯、耳机、背</t>
    </r>
    <r>
      <rPr>
        <sz val="10"/>
        <color theme="1"/>
        <rFont val="Arial"/>
        <family val="2"/>
      </rPr>
      <t>带</t>
    </r>
    <r>
      <rPr>
        <sz val="10"/>
        <color theme="1"/>
        <rFont val="Yu Gothic UI"/>
        <family val="3"/>
        <charset val="128"/>
      </rPr>
      <t>等)的人体接触部分，
在分解</t>
    </r>
    <r>
      <rPr>
        <sz val="10"/>
        <color theme="1"/>
        <rFont val="Arial"/>
        <family val="2"/>
      </rPr>
      <t>时</t>
    </r>
    <r>
      <rPr>
        <sz val="10"/>
        <color theme="1"/>
        <rFont val="Yu Gothic UI"/>
        <family val="3"/>
        <charset val="128"/>
      </rPr>
      <t>有可能</t>
    </r>
    <r>
      <rPr>
        <sz val="10"/>
        <color theme="1"/>
        <rFont val="Arial"/>
        <family val="2"/>
      </rPr>
      <t>产</t>
    </r>
    <r>
      <rPr>
        <sz val="10"/>
        <color theme="1"/>
        <rFont val="Yu Gothic UI"/>
        <family val="3"/>
        <charset val="128"/>
      </rPr>
      <t>生超</t>
    </r>
    <r>
      <rPr>
        <sz val="10"/>
        <color theme="1"/>
        <rFont val="Arial"/>
        <family val="2"/>
      </rPr>
      <t>过</t>
    </r>
    <r>
      <rPr>
        <sz val="10"/>
        <color theme="1"/>
        <rFont val="Yu Gothic UI"/>
        <family val="3"/>
        <charset val="128"/>
      </rPr>
      <t>30ppm致癌胺的物品</t>
    </r>
  </si>
  <si>
    <r>
      <t>用于上述(1)以外的情况(用于不</t>
    </r>
    <r>
      <rPr>
        <sz val="10"/>
        <color theme="1"/>
        <rFont val="Arial"/>
        <family val="2"/>
      </rPr>
      <t>长时间</t>
    </r>
    <r>
      <rPr>
        <sz val="10"/>
        <color theme="1"/>
        <rFont val="Yu Gothic UI"/>
        <family val="3"/>
        <charset val="128"/>
      </rPr>
      <t>接触人体的部位)</t>
    </r>
  </si>
  <si>
    <r>
      <t>在用于入儿童之口的玩具或育儿</t>
    </r>
    <r>
      <rPr>
        <sz val="10"/>
        <color theme="1"/>
        <rFont val="Arial"/>
        <family val="2"/>
      </rPr>
      <t>产</t>
    </r>
    <r>
      <rPr>
        <sz val="10"/>
        <color theme="1"/>
        <rFont val="Yu Gothic UI"/>
        <family val="3"/>
        <charset val="128"/>
      </rPr>
      <t>品的零部件/原材料中，使用了</t>
    </r>
    <r>
      <rPr>
        <sz val="10"/>
        <color theme="1"/>
        <rFont val="Arial"/>
        <family val="2"/>
      </rPr>
      <t>邻</t>
    </r>
    <r>
      <rPr>
        <sz val="10"/>
        <color theme="1"/>
        <rFont val="Yu Gothic UI"/>
        <family val="3"/>
        <charset val="128"/>
      </rPr>
      <t>苯二甲酸二异壬</t>
    </r>
    <r>
      <rPr>
        <sz val="10"/>
        <color theme="1"/>
        <rFont val="Arial"/>
        <family val="2"/>
      </rPr>
      <t>酯</t>
    </r>
    <r>
      <rPr>
        <sz val="10"/>
        <color theme="1"/>
        <rFont val="Yu Gothic UI"/>
        <family val="3"/>
        <charset val="128"/>
      </rPr>
      <t>：DINP、</t>
    </r>
    <r>
      <rPr>
        <sz val="10"/>
        <color theme="1"/>
        <rFont val="Arial"/>
        <family val="2"/>
      </rPr>
      <t>邻</t>
    </r>
    <r>
      <rPr>
        <sz val="10"/>
        <color theme="1"/>
        <rFont val="Yu Gothic UI"/>
        <family val="3"/>
        <charset val="128"/>
      </rPr>
      <t>苯二甲酸二异癸</t>
    </r>
    <r>
      <rPr>
        <sz val="10"/>
        <color theme="1"/>
        <rFont val="Arial"/>
        <family val="2"/>
      </rPr>
      <t>酯</t>
    </r>
    <r>
      <rPr>
        <sz val="10"/>
        <color theme="1"/>
        <rFont val="Yu Gothic UI"/>
        <family val="3"/>
        <charset val="128"/>
      </rPr>
      <t>：DIDP、</t>
    </r>
    <r>
      <rPr>
        <sz val="10"/>
        <color theme="1"/>
        <rFont val="Arial"/>
        <family val="2"/>
      </rPr>
      <t>邻</t>
    </r>
    <r>
      <rPr>
        <sz val="10"/>
        <color theme="1"/>
        <rFont val="Yu Gothic UI"/>
        <family val="3"/>
        <charset val="128"/>
      </rPr>
      <t>苯二甲酸二正辛</t>
    </r>
    <r>
      <rPr>
        <sz val="10"/>
        <color theme="1"/>
        <rFont val="Arial"/>
        <family val="2"/>
      </rPr>
      <t>酯</t>
    </r>
    <r>
      <rPr>
        <sz val="10"/>
        <color theme="1"/>
        <rFont val="Yu Gothic UI"/>
        <family val="3"/>
        <charset val="128"/>
      </rPr>
      <t>：DNOP(合</t>
    </r>
    <r>
      <rPr>
        <sz val="10"/>
        <color theme="1"/>
        <rFont val="Arial"/>
        <family val="2"/>
      </rPr>
      <t>计</t>
    </r>
    <r>
      <rPr>
        <sz val="10"/>
        <color theme="1"/>
        <rFont val="Yu Gothic UI"/>
        <family val="3"/>
        <charset val="128"/>
      </rPr>
      <t>超</t>
    </r>
    <r>
      <rPr>
        <sz val="10"/>
        <color theme="1"/>
        <rFont val="Arial"/>
        <family val="2"/>
      </rPr>
      <t>过</t>
    </r>
    <r>
      <rPr>
        <sz val="10"/>
        <color theme="1"/>
        <rFont val="Yu Gothic UI"/>
        <family val="3"/>
        <charset val="128"/>
      </rPr>
      <t>1000ppm)</t>
    </r>
  </si>
  <si>
    <r>
      <t>微波炉的磁控管上使用了</t>
    </r>
    <r>
      <rPr>
        <sz val="10"/>
        <color theme="1"/>
        <rFont val="Microsoft YaHei UI"/>
        <family val="2"/>
      </rPr>
      <t>钍</t>
    </r>
    <phoneticPr fontId="16"/>
  </si>
  <si>
    <r>
      <t>液晶投影</t>
    </r>
    <r>
      <rPr>
        <sz val="10"/>
        <color theme="1"/>
        <rFont val="Microsoft YaHei UI"/>
        <family val="2"/>
      </rPr>
      <t>仪</t>
    </r>
    <r>
      <rPr>
        <sz val="10"/>
        <color theme="1"/>
        <rFont val="Yu Gothic UI"/>
        <family val="3"/>
        <charset val="128"/>
      </rPr>
      <t>的灯泡中使用了</t>
    </r>
    <r>
      <rPr>
        <sz val="10"/>
        <color theme="1"/>
        <rFont val="Microsoft YaHei UI"/>
        <family val="2"/>
      </rPr>
      <t>氪</t>
    </r>
    <r>
      <rPr>
        <sz val="10"/>
        <color theme="1"/>
        <rFont val="Yu Gothic UI"/>
        <family val="3"/>
        <charset val="128"/>
      </rPr>
      <t>85</t>
    </r>
    <phoneticPr fontId="16"/>
  </si>
  <si>
    <r>
      <t>作</t>
    </r>
    <r>
      <rPr>
        <sz val="10"/>
        <color theme="1"/>
        <rFont val="Arial"/>
        <family val="2"/>
      </rPr>
      <t>为</t>
    </r>
    <r>
      <rPr>
        <sz val="10"/>
        <color theme="1"/>
        <rFont val="Yu Gothic UI"/>
        <family val="3"/>
        <charset val="128"/>
      </rPr>
      <t>制冷</t>
    </r>
    <r>
      <rPr>
        <sz val="10"/>
        <color theme="1"/>
        <rFont val="Arial"/>
        <family val="2"/>
      </rPr>
      <t>剂</t>
    </r>
    <r>
      <rPr>
        <sz val="10"/>
        <color theme="1"/>
        <rFont val="Yu Gothic UI"/>
        <family val="3"/>
        <charset val="128"/>
      </rPr>
      <t>和隔</t>
    </r>
    <r>
      <rPr>
        <sz val="10"/>
        <color theme="1"/>
        <rFont val="Arial"/>
        <family val="2"/>
      </rPr>
      <t>热</t>
    </r>
    <r>
      <rPr>
        <sz val="10"/>
        <color theme="1"/>
        <rFont val="Yu Gothic UI"/>
        <family val="3"/>
        <charset val="128"/>
      </rPr>
      <t>材料使用HFC，且符合EU F气体法</t>
    </r>
    <r>
      <rPr>
        <sz val="10"/>
        <color theme="1"/>
        <rFont val="Arial"/>
        <family val="2"/>
      </rPr>
      <t>规</t>
    </r>
    <r>
      <rPr>
        <sz val="10"/>
        <color theme="1"/>
        <rFont val="Yu Gothic UI"/>
        <family val="3"/>
        <charset val="128"/>
      </rPr>
      <t>(2024/573)中</t>
    </r>
    <r>
      <rPr>
        <sz val="10"/>
        <color theme="1"/>
        <rFont val="Arial"/>
        <family val="2"/>
      </rPr>
      <t>规</t>
    </r>
    <r>
      <rPr>
        <sz val="10"/>
        <color theme="1"/>
        <rFont val="Yu Gothic UI"/>
        <family val="3"/>
        <charset val="128"/>
      </rPr>
      <t>定的各</t>
    </r>
    <r>
      <rPr>
        <sz val="10"/>
        <color theme="1"/>
        <rFont val="Arial"/>
        <family val="2"/>
      </rPr>
      <t>产</t>
    </r>
    <r>
      <rPr>
        <sz val="10"/>
        <color theme="1"/>
        <rFont val="Yu Gothic UI"/>
        <family val="3"/>
        <charset val="128"/>
      </rPr>
      <t>品和GWP(全球</t>
    </r>
    <r>
      <rPr>
        <sz val="10"/>
        <color theme="1"/>
        <rFont val="Arial"/>
        <family val="2"/>
      </rPr>
      <t>变</t>
    </r>
    <r>
      <rPr>
        <sz val="10"/>
        <color theme="1"/>
        <rFont val="Yu Gothic UI"/>
        <family val="3"/>
        <charset val="128"/>
      </rPr>
      <t>暖潜能</t>
    </r>
    <r>
      <rPr>
        <sz val="10"/>
        <color theme="1"/>
        <rFont val="Arial"/>
        <family val="2"/>
      </rPr>
      <t>值</t>
    </r>
    <r>
      <rPr>
        <sz val="10"/>
        <color theme="1"/>
        <rFont val="Yu Gothic UI"/>
        <family val="3"/>
        <charset val="128"/>
      </rPr>
      <t>)的条件和期限</t>
    </r>
  </si>
  <si>
    <r>
      <t>使用在以持</t>
    </r>
    <r>
      <rPr>
        <sz val="10"/>
        <color theme="1"/>
        <rFont val="Arial"/>
        <family val="2"/>
      </rPr>
      <t>续</t>
    </r>
    <r>
      <rPr>
        <sz val="10"/>
        <color theme="1"/>
        <rFont val="Yu Gothic UI"/>
        <family val="3"/>
        <charset val="128"/>
      </rPr>
      <t>接触人体</t>
    </r>
    <r>
      <rPr>
        <sz val="10"/>
        <color theme="1"/>
        <rFont val="Arial"/>
        <family val="2"/>
      </rPr>
      <t>为</t>
    </r>
    <r>
      <rPr>
        <sz val="10"/>
        <color theme="1"/>
        <rFont val="Yu Gothic UI"/>
        <family val="3"/>
        <charset val="128"/>
      </rPr>
      <t>前提制作的</t>
    </r>
    <r>
      <rPr>
        <sz val="10"/>
        <color theme="1"/>
        <rFont val="Arial"/>
        <family val="2"/>
      </rPr>
      <t>产</t>
    </r>
    <r>
      <rPr>
        <sz val="10"/>
        <color theme="1"/>
        <rFont val="Yu Gothic UI"/>
        <family val="3"/>
        <charset val="128"/>
      </rPr>
      <t>品(例：</t>
    </r>
    <r>
      <rPr>
        <sz val="10"/>
        <color theme="1"/>
        <rFont val="Arial"/>
        <family val="2"/>
      </rPr>
      <t>电热</t>
    </r>
    <r>
      <rPr>
        <sz val="10"/>
        <color theme="1"/>
        <rFont val="Yu Gothic UI"/>
        <family val="3"/>
        <charset val="128"/>
      </rPr>
      <t>毯・耳机・皮</t>
    </r>
    <r>
      <rPr>
        <sz val="10"/>
        <color theme="1"/>
        <rFont val="Arial"/>
        <family val="2"/>
      </rPr>
      <t>带</t>
    </r>
    <r>
      <rPr>
        <sz val="10"/>
        <color theme="1"/>
        <rFont val="Yu Gothic UI"/>
        <family val="3"/>
        <charset val="128"/>
      </rPr>
      <t>等)的接触人体的部分</t>
    </r>
  </si>
  <si>
    <r>
      <t>各</t>
    </r>
    <r>
      <rPr>
        <sz val="10"/>
        <color theme="1"/>
        <rFont val="Arial"/>
        <family val="2"/>
      </rPr>
      <t>电</t>
    </r>
    <r>
      <rPr>
        <sz val="10"/>
        <color theme="1"/>
        <rFont val="Yu Gothic UI"/>
        <family val="3"/>
        <charset val="128"/>
      </rPr>
      <t>池中的重量比在6ppb以上(在</t>
    </r>
    <r>
      <rPr>
        <sz val="10"/>
        <color theme="1"/>
        <rFont val="Arial"/>
        <family val="2"/>
      </rPr>
      <t>说</t>
    </r>
    <r>
      <rPr>
        <sz val="10"/>
        <color theme="1"/>
        <rFont val="Yu Gothic UI"/>
        <family val="3"/>
        <charset val="128"/>
      </rPr>
      <t>明</t>
    </r>
    <r>
      <rPr>
        <sz val="10"/>
        <color theme="1"/>
        <rFont val="Arial"/>
        <family val="2"/>
      </rPr>
      <t>书</t>
    </r>
    <r>
      <rPr>
        <sz val="10"/>
        <color theme="1"/>
        <rFont val="Yu Gothic UI"/>
        <family val="3"/>
        <charset val="128"/>
      </rPr>
      <t>中必</t>
    </r>
    <r>
      <rPr>
        <sz val="10"/>
        <color theme="1"/>
        <rFont val="Arial"/>
        <family val="2"/>
      </rPr>
      <t>须</t>
    </r>
    <r>
      <rPr>
        <sz val="10"/>
        <color theme="1"/>
        <rFont val="Yu Gothic UI"/>
        <family val="3"/>
        <charset val="128"/>
      </rPr>
      <t>写注意文)</t>
    </r>
  </si>
  <si>
    <r>
      <t>各</t>
    </r>
    <r>
      <rPr>
        <sz val="10"/>
        <color theme="1"/>
        <rFont val="Microsoft YaHei UI"/>
        <family val="2"/>
      </rPr>
      <t>电</t>
    </r>
    <r>
      <rPr>
        <sz val="10"/>
        <color theme="1"/>
        <rFont val="Yu Gothic UI"/>
        <family val="3"/>
        <charset val="128"/>
      </rPr>
      <t>池中的重量比未</t>
    </r>
    <r>
      <rPr>
        <sz val="10"/>
        <color theme="1"/>
        <rFont val="Microsoft YaHei UI"/>
        <family val="2"/>
      </rPr>
      <t>满</t>
    </r>
    <r>
      <rPr>
        <sz val="10"/>
        <color theme="1"/>
        <rFont val="Yu Gothic UI"/>
        <family val="3"/>
        <charset val="128"/>
      </rPr>
      <t>6ppb</t>
    </r>
    <phoneticPr fontId="16"/>
  </si>
  <si>
    <r>
      <t>用于</t>
    </r>
    <r>
      <rPr>
        <sz val="10"/>
        <color theme="1"/>
        <rFont val="Microsoft YaHei UI"/>
        <family val="2"/>
      </rPr>
      <t>长时间</t>
    </r>
    <r>
      <rPr>
        <sz val="10"/>
        <color theme="1"/>
        <rFont val="Yu Gothic UI"/>
        <family val="3"/>
        <charset val="128"/>
      </rPr>
      <t>接触皮肤的部分</t>
    </r>
    <phoneticPr fontId="16"/>
  </si>
  <si>
    <r>
      <t>用于液晶投影</t>
    </r>
    <r>
      <rPr>
        <sz val="10"/>
        <color theme="1"/>
        <rFont val="Arial"/>
        <family val="2"/>
      </rPr>
      <t>仪</t>
    </r>
    <r>
      <rPr>
        <sz val="10"/>
        <color theme="1"/>
        <rFont val="Yu Gothic UI"/>
        <family val="3"/>
        <charset val="128"/>
      </rPr>
      <t>的灯泡的玻璃中(三氧化二砷)</t>
    </r>
  </si>
  <si>
    <r>
      <t>用于豁免</t>
    </r>
    <r>
      <rPr>
        <sz val="10"/>
        <color theme="1"/>
        <rFont val="Microsoft YaHei UI"/>
        <family val="2"/>
      </rPr>
      <t>对</t>
    </r>
    <r>
      <rPr>
        <sz val="10"/>
        <color theme="1"/>
        <rFont val="Yu Gothic UI"/>
        <family val="3"/>
        <charset val="128"/>
      </rPr>
      <t>象零件中</t>
    </r>
    <phoneticPr fontId="16"/>
  </si>
  <si>
    <r>
      <t>双</t>
    </r>
    <r>
      <rPr>
        <sz val="10"/>
        <color theme="1"/>
        <rFont val="Arial"/>
        <family val="2"/>
      </rPr>
      <t>组</t>
    </r>
    <r>
      <rPr>
        <sz val="10"/>
        <color theme="1"/>
        <rFont val="Yu Gothic UI"/>
        <family val="3"/>
        <charset val="128"/>
      </rPr>
      <t>份室温硬化型</t>
    </r>
    <r>
      <rPr>
        <sz val="10"/>
        <color theme="1"/>
        <rFont val="Arial"/>
        <family val="2"/>
      </rPr>
      <t>铸</t>
    </r>
    <r>
      <rPr>
        <sz val="10"/>
        <color theme="1"/>
        <rFont val="Yu Gothic UI"/>
        <family val="3"/>
        <charset val="128"/>
      </rPr>
      <t>件配套元件(RTV-2</t>
    </r>
    <r>
      <rPr>
        <sz val="10"/>
        <color theme="1"/>
        <rFont val="Arial"/>
        <family val="2"/>
      </rPr>
      <t>铸</t>
    </r>
    <r>
      <rPr>
        <sz val="10"/>
        <color theme="1"/>
        <rFont val="Yu Gothic UI"/>
        <family val="3"/>
        <charset val="128"/>
      </rPr>
      <t>件配套元件)</t>
    </r>
  </si>
  <si>
    <r>
      <t>使用于半</t>
    </r>
    <r>
      <rPr>
        <sz val="10"/>
        <color theme="1"/>
        <rFont val="Microsoft YaHei UI"/>
        <family val="2"/>
      </rPr>
      <t>导</t>
    </r>
    <r>
      <rPr>
        <sz val="10"/>
        <color theme="1"/>
        <rFont val="Yu Gothic UI"/>
        <family val="3"/>
        <charset val="128"/>
      </rPr>
      <t>体用光刻工</t>
    </r>
    <r>
      <rPr>
        <sz val="10"/>
        <color theme="1"/>
        <rFont val="Microsoft YaHei UI"/>
        <family val="2"/>
      </rPr>
      <t>艺</t>
    </r>
    <r>
      <rPr>
        <sz val="10"/>
        <color theme="1"/>
        <rFont val="Yu Gothic UI"/>
        <family val="3"/>
        <charset val="128"/>
      </rPr>
      <t>或复合型半</t>
    </r>
    <r>
      <rPr>
        <sz val="10"/>
        <color theme="1"/>
        <rFont val="Microsoft YaHei UI"/>
        <family val="2"/>
      </rPr>
      <t>导</t>
    </r>
    <r>
      <rPr>
        <sz val="10"/>
        <color theme="1"/>
        <rFont val="Yu Gothic UI"/>
        <family val="3"/>
        <charset val="128"/>
      </rPr>
      <t>体用</t>
    </r>
    <r>
      <rPr>
        <sz val="10"/>
        <color theme="1"/>
        <rFont val="Microsoft YaHei UI"/>
        <family val="2"/>
      </rPr>
      <t>蚀</t>
    </r>
    <r>
      <rPr>
        <sz val="10"/>
        <color theme="1"/>
        <rFont val="Yu Gothic UI"/>
        <family val="3"/>
        <charset val="128"/>
      </rPr>
      <t>刻工</t>
    </r>
    <r>
      <rPr>
        <sz val="10"/>
        <color theme="1"/>
        <rFont val="Microsoft YaHei UI"/>
        <family val="2"/>
      </rPr>
      <t>艺</t>
    </r>
    <phoneticPr fontId="16"/>
  </si>
  <si>
    <r>
      <t>使用于薄膜、</t>
    </r>
    <r>
      <rPr>
        <sz val="10"/>
        <color theme="1"/>
        <rFont val="Microsoft YaHei UI"/>
        <family val="2"/>
      </rPr>
      <t>纸</t>
    </r>
    <r>
      <rPr>
        <sz val="10"/>
        <color theme="1"/>
        <rFont val="Yu Gothic UI"/>
        <family val="3"/>
        <charset val="128"/>
      </rPr>
      <t>、或用于印刷版的照片涂</t>
    </r>
    <r>
      <rPr>
        <sz val="10"/>
        <color theme="1"/>
        <rFont val="Microsoft YaHei UI"/>
        <family val="2"/>
      </rPr>
      <t>层</t>
    </r>
    <phoneticPr fontId="16"/>
  </si>
  <si>
    <r>
      <t>使用于上述以外的EU POPs</t>
    </r>
    <r>
      <rPr>
        <sz val="10"/>
        <color theme="1"/>
        <rFont val="Microsoft YaHei UI"/>
        <family val="2"/>
      </rPr>
      <t>规则</t>
    </r>
    <r>
      <rPr>
        <sz val="10"/>
        <color theme="1"/>
        <rFont val="Yu Gothic UI"/>
        <family val="3"/>
        <charset val="128"/>
      </rPr>
      <t xml:space="preserve"> 附</t>
    </r>
    <r>
      <rPr>
        <sz val="10"/>
        <color theme="1"/>
        <rFont val="Microsoft YaHei UI"/>
        <family val="2"/>
      </rPr>
      <t>页</t>
    </r>
    <r>
      <rPr>
        <sz val="10"/>
        <color theme="1"/>
        <rFont val="Yu Gothic UI"/>
        <family val="3"/>
        <charset val="128"/>
      </rPr>
      <t xml:space="preserve"> I Part A 所</t>
    </r>
    <r>
      <rPr>
        <sz val="10"/>
        <color theme="1"/>
        <rFont val="Microsoft YaHei UI"/>
        <family val="2"/>
      </rPr>
      <t>规</t>
    </r>
    <r>
      <rPr>
        <sz val="10"/>
        <color theme="1"/>
        <rFont val="Yu Gothic UI"/>
        <family val="3"/>
        <charset val="128"/>
      </rPr>
      <t>定的适用除外用途，并取得采用部</t>
    </r>
    <r>
      <rPr>
        <sz val="10"/>
        <color theme="1"/>
        <rFont val="Microsoft YaHei UI"/>
        <family val="2"/>
      </rPr>
      <t>门</t>
    </r>
    <r>
      <rPr>
        <sz val="10"/>
        <color theme="1"/>
        <rFont val="Yu Gothic UI"/>
        <family val="3"/>
        <charset val="128"/>
      </rPr>
      <t>的</t>
    </r>
    <r>
      <rPr>
        <sz val="10"/>
        <color theme="1"/>
        <rFont val="Microsoft YaHei UI"/>
        <family val="2"/>
      </rPr>
      <t>许</t>
    </r>
    <r>
      <rPr>
        <sz val="10"/>
        <color theme="1"/>
        <rFont val="Yu Gothic UI"/>
        <family val="3"/>
        <charset val="128"/>
      </rPr>
      <t>可</t>
    </r>
    <phoneticPr fontId="16"/>
  </si>
  <si>
    <r>
      <t>(必填)</t>
    </r>
    <r>
      <rPr>
        <sz val="10"/>
        <color theme="1"/>
        <rFont val="Arial"/>
        <family val="2"/>
      </rPr>
      <t>难</t>
    </r>
    <r>
      <rPr>
        <sz val="10"/>
        <color theme="1"/>
        <rFont val="Yu Gothic UI"/>
        <family val="3"/>
        <charset val="128"/>
      </rPr>
      <t>以替代的理由/使用部位</t>
    </r>
  </si>
  <si>
    <r>
      <t>“使用于面向儿童(12</t>
    </r>
    <r>
      <rPr>
        <sz val="10"/>
        <color theme="1"/>
        <rFont val="Arial"/>
        <family val="2"/>
      </rPr>
      <t>岁</t>
    </r>
    <r>
      <rPr>
        <sz val="10"/>
        <color theme="1"/>
        <rFont val="Yu Gothic UI"/>
        <family val="3"/>
        <charset val="128"/>
      </rPr>
      <t>以下)的</t>
    </r>
    <r>
      <rPr>
        <sz val="10"/>
        <color theme="1"/>
        <rFont val="Arial"/>
        <family val="2"/>
      </rPr>
      <t>产</t>
    </r>
    <r>
      <rPr>
        <sz val="10"/>
        <color theme="1"/>
        <rFont val="Yu Gothic UI"/>
        <family val="3"/>
        <charset val="128"/>
      </rPr>
      <t>品以及用</t>
    </r>
    <r>
      <rPr>
        <sz val="10"/>
        <color theme="1"/>
        <rFont val="Arial"/>
        <family val="2"/>
      </rPr>
      <t>纤维</t>
    </r>
    <r>
      <rPr>
        <sz val="10"/>
        <color theme="1"/>
        <rFont val="Yu Gothic UI"/>
        <family val="3"/>
        <charset val="128"/>
      </rPr>
      <t>等覆盖的家用家具等”</t>
    </r>
  </si>
  <si>
    <r>
      <t>用于汽</t>
    </r>
    <r>
      <rPr>
        <sz val="10"/>
        <color theme="1"/>
        <rFont val="Microsoft YaHei UI"/>
        <family val="2"/>
      </rPr>
      <t>车</t>
    </r>
    <r>
      <rPr>
        <sz val="10"/>
        <color theme="1"/>
        <rFont val="Yu Gothic UI"/>
        <family val="3"/>
        <charset val="128"/>
      </rPr>
      <t>零件或其更</t>
    </r>
    <r>
      <rPr>
        <sz val="10"/>
        <color theme="1"/>
        <rFont val="Microsoft YaHei UI"/>
        <family val="2"/>
      </rPr>
      <t>换</t>
    </r>
    <r>
      <rPr>
        <sz val="10"/>
        <color theme="1"/>
        <rFont val="Yu Gothic UI"/>
        <family val="3"/>
        <charset val="128"/>
      </rPr>
      <t>用零件</t>
    </r>
    <phoneticPr fontId="16"/>
  </si>
  <si>
    <r>
      <t>用于安装了与台式及笔</t>
    </r>
    <r>
      <rPr>
        <sz val="10"/>
        <color theme="1"/>
        <rFont val="Microsoft YaHei UI"/>
        <family val="2"/>
      </rPr>
      <t>记</t>
    </r>
    <r>
      <rPr>
        <sz val="10"/>
        <color theme="1"/>
        <rFont val="Yu Gothic UI"/>
        <family val="3"/>
        <charset val="128"/>
      </rPr>
      <t>本</t>
    </r>
    <r>
      <rPr>
        <sz val="10"/>
        <color theme="1"/>
        <rFont val="Microsoft YaHei UI"/>
        <family val="2"/>
      </rPr>
      <t>电脑</t>
    </r>
    <r>
      <rPr>
        <sz val="10"/>
        <color theme="1"/>
        <rFont val="Yu Gothic UI"/>
        <family val="3"/>
        <charset val="128"/>
      </rPr>
      <t>、</t>
    </r>
    <r>
      <rPr>
        <sz val="10"/>
        <color theme="1"/>
        <rFont val="Microsoft YaHei UI"/>
        <family val="2"/>
      </rPr>
      <t>语</t>
    </r>
    <r>
      <rPr>
        <sz val="10"/>
        <color theme="1"/>
        <rFont val="Yu Gothic UI"/>
        <family val="3"/>
        <charset val="128"/>
      </rPr>
      <t>音及</t>
    </r>
    <r>
      <rPr>
        <sz val="10"/>
        <color theme="1"/>
        <rFont val="Microsoft YaHei UI"/>
        <family val="2"/>
      </rPr>
      <t>视频设备</t>
    </r>
    <r>
      <rPr>
        <sz val="10"/>
        <color theme="1"/>
        <rFont val="Yu Gothic UI"/>
        <family val="3"/>
        <charset val="128"/>
      </rPr>
      <t>、</t>
    </r>
    <r>
      <rPr>
        <sz val="10"/>
        <color theme="1"/>
        <rFont val="Microsoft YaHei UI"/>
        <family val="2"/>
      </rPr>
      <t>计</t>
    </r>
    <r>
      <rPr>
        <sz val="10"/>
        <color theme="1"/>
        <rFont val="Yu Gothic UI"/>
        <family val="3"/>
        <charset val="128"/>
      </rPr>
      <t>算机、无</t>
    </r>
    <r>
      <rPr>
        <sz val="10"/>
        <color theme="1"/>
        <rFont val="Microsoft YaHei UI"/>
        <family val="2"/>
      </rPr>
      <t>线电话</t>
    </r>
    <r>
      <rPr>
        <sz val="10"/>
        <color theme="1"/>
        <rFont val="Yu Gothic UI"/>
        <family val="3"/>
        <charset val="128"/>
      </rPr>
      <t>、游</t>
    </r>
    <r>
      <rPr>
        <sz val="10"/>
        <color theme="1"/>
        <rFont val="Microsoft YaHei UI"/>
        <family val="2"/>
      </rPr>
      <t>戏</t>
    </r>
    <r>
      <rPr>
        <sz val="10"/>
        <color theme="1"/>
        <rFont val="Yu Gothic UI"/>
        <family val="3"/>
        <charset val="128"/>
      </rPr>
      <t xml:space="preserve">机、
</t>
    </r>
    <r>
      <rPr>
        <sz val="10"/>
        <color theme="1"/>
        <rFont val="Microsoft YaHei UI"/>
        <family val="2"/>
      </rPr>
      <t>对话</t>
    </r>
    <r>
      <rPr>
        <sz val="10"/>
        <color theme="1"/>
        <rFont val="Yu Gothic UI"/>
        <family val="3"/>
        <charset val="128"/>
      </rPr>
      <t>型</t>
    </r>
    <r>
      <rPr>
        <sz val="10"/>
        <color theme="1"/>
        <rFont val="Microsoft YaHei UI"/>
        <family val="2"/>
      </rPr>
      <t>软</t>
    </r>
    <r>
      <rPr>
        <sz val="10"/>
        <color theme="1"/>
        <rFont val="Yu Gothic UI"/>
        <family val="3"/>
        <charset val="128"/>
      </rPr>
      <t>件相</t>
    </r>
    <r>
      <rPr>
        <sz val="10"/>
        <color theme="1"/>
        <rFont val="Microsoft YaHei UI"/>
        <family val="2"/>
      </rPr>
      <t>连</t>
    </r>
    <r>
      <rPr>
        <sz val="10"/>
        <color theme="1"/>
        <rFont val="Yu Gothic UI"/>
        <family val="3"/>
        <charset val="128"/>
      </rPr>
      <t>接的屏幕的手机及其外</t>
    </r>
    <r>
      <rPr>
        <sz val="10"/>
        <color theme="1"/>
        <rFont val="Microsoft YaHei UI"/>
        <family val="2"/>
      </rPr>
      <t>围设备</t>
    </r>
    <r>
      <rPr>
        <sz val="10"/>
        <color theme="1"/>
        <rFont val="Yu Gothic UI"/>
        <family val="3"/>
        <charset val="128"/>
      </rPr>
      <t>，以及用于</t>
    </r>
    <r>
      <rPr>
        <sz val="10"/>
        <color theme="1"/>
        <rFont val="Microsoft YaHei UI"/>
        <family val="2"/>
      </rPr>
      <t>电缆</t>
    </r>
    <r>
      <rPr>
        <sz val="10"/>
        <color theme="1"/>
        <rFont val="Yu Gothic UI"/>
        <family val="3"/>
        <charset val="128"/>
      </rPr>
      <t>和适配器等</t>
    </r>
    <r>
      <rPr>
        <sz val="10"/>
        <color theme="1"/>
        <rFont val="Microsoft YaHei UI"/>
        <family val="2"/>
      </rPr>
      <t>连</t>
    </r>
    <r>
      <rPr>
        <sz val="10"/>
        <color theme="1"/>
        <rFont val="Yu Gothic UI"/>
        <family val="3"/>
        <charset val="128"/>
      </rPr>
      <t>接装置</t>
    </r>
    <phoneticPr fontId="16"/>
  </si>
  <si>
    <r>
      <t>用于存</t>
    </r>
    <r>
      <rPr>
        <sz val="10"/>
        <color theme="1"/>
        <rFont val="Arial"/>
        <family val="2"/>
      </rPr>
      <t>储</t>
    </r>
    <r>
      <rPr>
        <sz val="10"/>
        <color theme="1"/>
        <rFont val="Yu Gothic UI"/>
        <family val="3"/>
        <charset val="128"/>
      </rPr>
      <t>媒体(CD、</t>
    </r>
    <r>
      <rPr>
        <sz val="10"/>
        <color theme="1"/>
        <rFont val="Arial"/>
        <family val="2"/>
      </rPr>
      <t>电脑</t>
    </r>
    <r>
      <rPr>
        <sz val="10"/>
        <color theme="1"/>
        <rFont val="Yu Gothic UI"/>
        <family val="3"/>
        <charset val="128"/>
      </rPr>
      <t>游</t>
    </r>
    <r>
      <rPr>
        <sz val="10"/>
        <color theme="1"/>
        <rFont val="Arial"/>
        <family val="2"/>
      </rPr>
      <t>戏</t>
    </r>
    <r>
      <rPr>
        <sz val="10"/>
        <color theme="1"/>
        <rFont val="Yu Gothic UI"/>
        <family val="3"/>
        <charset val="128"/>
      </rPr>
      <t>等交互</t>
    </r>
    <r>
      <rPr>
        <sz val="10"/>
        <color theme="1"/>
        <rFont val="Arial"/>
        <family val="2"/>
      </rPr>
      <t>软</t>
    </r>
    <r>
      <rPr>
        <sz val="10"/>
        <color theme="1"/>
        <rFont val="Yu Gothic UI"/>
        <family val="3"/>
        <charset val="128"/>
      </rPr>
      <t>件)</t>
    </r>
  </si>
  <si>
    <r>
      <t>用于商用建筑物或住宅用建筑物的阻燃</t>
    </r>
    <r>
      <rPr>
        <sz val="10"/>
        <color theme="1"/>
        <rFont val="Microsoft YaHei UI"/>
        <family val="2"/>
      </rPr>
      <t>剂</t>
    </r>
    <r>
      <rPr>
        <sz val="10"/>
        <color theme="1"/>
        <rFont val="Yu Gothic UI"/>
        <family val="3"/>
        <charset val="128"/>
      </rPr>
      <t>或布</t>
    </r>
    <r>
      <rPr>
        <sz val="10"/>
        <color theme="1"/>
        <rFont val="Microsoft YaHei UI"/>
        <family val="2"/>
      </rPr>
      <t>线</t>
    </r>
    <r>
      <rPr>
        <sz val="10"/>
        <color theme="1"/>
        <rFont val="Yu Gothic UI"/>
        <family val="3"/>
        <charset val="128"/>
      </rPr>
      <t>等</t>
    </r>
    <phoneticPr fontId="16"/>
  </si>
  <si>
    <r>
      <t>使用于直接</t>
    </r>
    <r>
      <rPr>
        <sz val="10"/>
        <color theme="1"/>
        <rFont val="Microsoft YaHei UI"/>
        <family val="2"/>
      </rPr>
      <t>长时间</t>
    </r>
    <r>
      <rPr>
        <sz val="10"/>
        <color theme="1"/>
        <rFont val="Yu Gothic UI"/>
        <family val="3"/>
        <charset val="128"/>
      </rPr>
      <t>接触或短</t>
    </r>
    <r>
      <rPr>
        <sz val="10"/>
        <color theme="1"/>
        <rFont val="Microsoft YaHei UI"/>
        <family val="2"/>
      </rPr>
      <t>时间</t>
    </r>
    <r>
      <rPr>
        <sz val="10"/>
        <color theme="1"/>
        <rFont val="Yu Gothic UI"/>
        <family val="3"/>
        <charset val="128"/>
      </rPr>
      <t>反复接触人体皮肤或口腔的塑料或橡胶零部件。</t>
    </r>
    <phoneticPr fontId="16"/>
  </si>
  <si>
    <r>
      <t>用于</t>
    </r>
    <r>
      <rPr>
        <sz val="10"/>
        <color theme="1"/>
        <rFont val="Microsoft YaHei UI"/>
        <family val="2"/>
      </rPr>
      <t>树</t>
    </r>
    <r>
      <rPr>
        <sz val="10"/>
        <color theme="1"/>
        <rFont val="Yu Gothic UI"/>
        <family val="3"/>
        <charset val="128"/>
      </rPr>
      <t>脂或橡胶中</t>
    </r>
    <phoneticPr fontId="16"/>
  </si>
  <si>
    <r>
      <t>(必填)</t>
    </r>
    <r>
      <rPr>
        <sz val="10"/>
        <color theme="1"/>
        <rFont val="Arial"/>
        <family val="2"/>
      </rPr>
      <t>难</t>
    </r>
    <r>
      <rPr>
        <sz val="10"/>
        <color theme="1"/>
        <rFont val="Yu Gothic UI"/>
        <family val="3"/>
        <charset val="128"/>
      </rPr>
      <t>代替的原因・使用</t>
    </r>
    <r>
      <rPr>
        <sz val="10"/>
        <color theme="1"/>
        <rFont val="Arial"/>
        <family val="2"/>
      </rPr>
      <t>场</t>
    </r>
    <r>
      <rPr>
        <sz val="10"/>
        <color theme="1"/>
        <rFont val="Yu Gothic UI"/>
        <family val="3"/>
        <charset val="128"/>
      </rPr>
      <t>所</t>
    </r>
  </si>
  <si>
    <r>
      <t>用作</t>
    </r>
    <r>
      <rPr>
        <sz val="10"/>
        <color theme="1"/>
        <rFont val="Microsoft YaHei UI"/>
        <family val="2"/>
      </rPr>
      <t>润</t>
    </r>
    <r>
      <rPr>
        <sz val="10"/>
        <color theme="1"/>
        <rFont val="Yu Gothic UI"/>
        <family val="3"/>
        <charset val="128"/>
      </rPr>
      <t>滑油或</t>
    </r>
    <r>
      <rPr>
        <sz val="10"/>
        <color theme="1"/>
        <rFont val="Microsoft YaHei UI"/>
        <family val="2"/>
      </rPr>
      <t>润</t>
    </r>
    <r>
      <rPr>
        <sz val="10"/>
        <color theme="1"/>
        <rFont val="Yu Gothic UI"/>
        <family val="3"/>
        <charset val="128"/>
      </rPr>
      <t>滑脂</t>
    </r>
    <phoneticPr fontId="16"/>
  </si>
  <si>
    <r>
      <t>在制造再生塑料的</t>
    </r>
    <r>
      <rPr>
        <sz val="10"/>
        <color theme="1"/>
        <rFont val="Arial"/>
        <family val="2"/>
      </rPr>
      <t>过</t>
    </r>
    <r>
      <rPr>
        <sz val="10"/>
        <color theme="1"/>
        <rFont val="Yu Gothic UI"/>
        <family val="3"/>
        <charset val="128"/>
      </rPr>
      <t>程中，没有追加新的PIP(3:1)，只在含有来自回收的PIP(3:1)的塑料或使用了PIP的</t>
    </r>
    <r>
      <rPr>
        <sz val="10"/>
        <color theme="1"/>
        <rFont val="Arial"/>
        <family val="2"/>
      </rPr>
      <t>产</t>
    </r>
    <r>
      <rPr>
        <sz val="10"/>
        <color theme="1"/>
        <rFont val="Yu Gothic UI"/>
        <family val="3"/>
        <charset val="128"/>
      </rPr>
      <t>品中使用</t>
    </r>
  </si>
  <si>
    <r>
      <t>除上述用途外，已被用于美国TSCA第6条PBT物</t>
    </r>
    <r>
      <rPr>
        <sz val="10"/>
        <color theme="1"/>
        <rFont val="Microsoft YaHei UI"/>
        <family val="2"/>
      </rPr>
      <t>质规</t>
    </r>
    <r>
      <rPr>
        <sz val="10"/>
        <color theme="1"/>
        <rFont val="Yu Gothic UI"/>
        <family val="3"/>
        <charset val="128"/>
      </rPr>
      <t>定的不适用用途，并得到采用部</t>
    </r>
    <r>
      <rPr>
        <sz val="10"/>
        <color theme="1"/>
        <rFont val="Microsoft YaHei UI"/>
        <family val="2"/>
      </rPr>
      <t>门</t>
    </r>
    <r>
      <rPr>
        <sz val="10"/>
        <color theme="1"/>
        <rFont val="Yu Gothic UI"/>
        <family val="3"/>
        <charset val="128"/>
      </rPr>
      <t>的</t>
    </r>
    <r>
      <rPr>
        <sz val="10"/>
        <color theme="1"/>
        <rFont val="Microsoft YaHei UI"/>
        <family val="2"/>
      </rPr>
      <t>许</t>
    </r>
    <r>
      <rPr>
        <sz val="10"/>
        <color theme="1"/>
        <rFont val="Yu Gothic UI"/>
        <family val="3"/>
        <charset val="128"/>
      </rPr>
      <t>可</t>
    </r>
    <phoneticPr fontId="16"/>
  </si>
  <si>
    <r>
      <t>作</t>
    </r>
    <r>
      <rPr>
        <sz val="10"/>
        <color theme="1"/>
        <rFont val="Microsoft YaHei UI"/>
        <family val="2"/>
      </rPr>
      <t>为</t>
    </r>
    <r>
      <rPr>
        <sz val="10"/>
        <color theme="1"/>
        <rFont val="Yu Gothic UI"/>
        <family val="3"/>
        <charset val="128"/>
      </rPr>
      <t>制</t>
    </r>
    <r>
      <rPr>
        <sz val="10"/>
        <color theme="1"/>
        <rFont val="Microsoft YaHei UI"/>
        <family val="2"/>
      </rPr>
      <t>备氯</t>
    </r>
    <r>
      <rPr>
        <sz val="10"/>
        <color theme="1"/>
        <rFont val="Yu Gothic UI"/>
        <family val="3"/>
        <charset val="128"/>
      </rPr>
      <t>素</t>
    </r>
    <r>
      <rPr>
        <sz val="10"/>
        <color theme="1"/>
        <rFont val="Microsoft YaHei UI"/>
        <family val="2"/>
      </rPr>
      <t>类</t>
    </r>
    <r>
      <rPr>
        <sz val="10"/>
        <color theme="1"/>
        <rFont val="Yu Gothic UI"/>
        <family val="3"/>
        <charset val="128"/>
      </rPr>
      <t>溶</t>
    </r>
    <r>
      <rPr>
        <sz val="10"/>
        <color theme="1"/>
        <rFont val="Microsoft YaHei UI"/>
        <family val="2"/>
      </rPr>
      <t>剂</t>
    </r>
    <r>
      <rPr>
        <sz val="10"/>
        <color theme="1"/>
        <rFont val="Yu Gothic UI"/>
        <family val="3"/>
        <charset val="128"/>
      </rPr>
      <t>的副生成物HCBD的非有意生成而含有</t>
    </r>
    <phoneticPr fontId="16"/>
  </si>
  <si>
    <r>
      <t>在成型</t>
    </r>
    <r>
      <rPr>
        <sz val="10"/>
        <color theme="1"/>
        <rFont val="Microsoft YaHei UI"/>
        <family val="2"/>
      </rPr>
      <t>产</t>
    </r>
    <r>
      <rPr>
        <sz val="10"/>
        <color theme="1"/>
        <rFont val="Yu Gothic UI"/>
        <family val="3"/>
        <charset val="128"/>
      </rPr>
      <t>品中使用</t>
    </r>
    <phoneticPr fontId="16"/>
  </si>
  <si>
    <r>
      <rPr>
        <sz val="10"/>
        <color theme="1"/>
        <rFont val="Microsoft YaHei UI"/>
        <family val="2"/>
      </rPr>
      <t>热</t>
    </r>
    <r>
      <rPr>
        <sz val="10"/>
        <color theme="1"/>
        <rFont val="Yu Gothic UI"/>
        <family val="3"/>
        <charset val="128"/>
      </rPr>
      <t>敏</t>
    </r>
    <r>
      <rPr>
        <sz val="10"/>
        <color theme="1"/>
        <rFont val="Microsoft YaHei UI"/>
        <family val="2"/>
      </rPr>
      <t>纸</t>
    </r>
    <r>
      <rPr>
        <sz val="10"/>
        <color theme="1"/>
        <rFont val="Yu Gothic UI"/>
        <family val="3"/>
        <charset val="128"/>
      </rPr>
      <t>用途，含量0.02wt%以上</t>
    </r>
    <phoneticPr fontId="16"/>
  </si>
  <si>
    <r>
      <t>用于</t>
    </r>
    <r>
      <rPr>
        <sz val="10"/>
        <color theme="1"/>
        <rFont val="Microsoft YaHei UI"/>
        <family val="2"/>
      </rPr>
      <t>热</t>
    </r>
    <r>
      <rPr>
        <sz val="10"/>
        <color theme="1"/>
        <rFont val="Yu Gothic UI"/>
        <family val="3"/>
        <charset val="128"/>
      </rPr>
      <t>敏</t>
    </r>
    <r>
      <rPr>
        <sz val="10"/>
        <color theme="1"/>
        <rFont val="Microsoft YaHei UI"/>
        <family val="2"/>
      </rPr>
      <t>纸</t>
    </r>
    <r>
      <rPr>
        <sz val="10"/>
        <color theme="1"/>
        <rFont val="Yu Gothic UI"/>
        <family val="3"/>
        <charset val="128"/>
      </rPr>
      <t>以外的其他用途</t>
    </r>
    <phoneticPr fontId="16"/>
  </si>
  <si>
    <t>Not intentionally added
Content is 75ppm or less in articles and mixtures.</t>
    <phoneticPr fontId="16"/>
  </si>
  <si>
    <t>非特意添加，且在成型品或混合物中75ppm以下</t>
    <phoneticPr fontId="16"/>
  </si>
  <si>
    <t xml:space="preserve">Not intentionally added
The concentration of PIP (3:1) in mixtures and articles is less than 0.1% by weight (1,000 ppm). </t>
    <phoneticPr fontId="16"/>
  </si>
  <si>
    <r>
      <t>非有意添加，且含量不超</t>
    </r>
    <r>
      <rPr>
        <sz val="10"/>
        <color theme="1"/>
        <rFont val="Microsoft YaHei UI"/>
        <family val="2"/>
      </rPr>
      <t>过</t>
    </r>
    <r>
      <rPr>
        <sz val="10"/>
        <color theme="1"/>
        <rFont val="Yu Gothic UI"/>
        <family val="3"/>
        <charset val="128"/>
      </rPr>
      <t>1000ppm</t>
    </r>
    <phoneticPr fontId="16"/>
  </si>
  <si>
    <t>「A.RoHS」のシートで言語を選択ください 。</t>
    <phoneticPr fontId="16"/>
  </si>
  <si>
    <t xml:space="preserve">First, select the language you use on page "A.RoHS." </t>
    <phoneticPr fontId="16"/>
  </si>
  <si>
    <t>チェック欄</t>
    <rPh sb="4" eb="5">
      <t>ラン</t>
    </rPh>
    <phoneticPr fontId="16"/>
  </si>
  <si>
    <t>Check field</t>
  </si>
  <si>
    <t>Check field</t>
    <phoneticPr fontId="16"/>
  </si>
  <si>
    <t>确认栏</t>
  </si>
  <si>
    <t>确认栏</t>
    <phoneticPr fontId="16"/>
  </si>
  <si>
    <t xml:space="preserve">EU POPs convention </t>
    <phoneticPr fontId="16"/>
  </si>
  <si>
    <r>
      <t>具有超</t>
    </r>
    <r>
      <rPr>
        <sz val="10"/>
        <color theme="1"/>
        <rFont val="Microsoft YaHei UI"/>
        <family val="2"/>
      </rPr>
      <t>过</t>
    </r>
    <r>
      <rPr>
        <sz val="10"/>
        <color theme="1"/>
        <rFont val="Yu Gothic UI"/>
        <family val="3"/>
        <charset val="128"/>
      </rPr>
      <t>100cm2屏幕的</t>
    </r>
    <r>
      <rPr>
        <sz val="10"/>
        <color theme="1"/>
        <rFont val="Microsoft YaHei UI"/>
        <family val="2"/>
      </rPr>
      <t>电视</t>
    </r>
    <r>
      <rPr>
        <sz val="10"/>
        <color theme="1"/>
        <rFont val="Yu Gothic UI"/>
        <family val="3"/>
        <charset val="128"/>
      </rPr>
      <t>、</t>
    </r>
    <r>
      <rPr>
        <sz val="10"/>
        <color theme="1"/>
        <rFont val="Microsoft YaHei UI"/>
        <family val="2"/>
      </rPr>
      <t>显</t>
    </r>
    <r>
      <rPr>
        <sz val="10"/>
        <color theme="1"/>
        <rFont val="Yu Gothic UI"/>
        <family val="3"/>
        <charset val="128"/>
      </rPr>
      <t>示器和包括数字</t>
    </r>
    <r>
      <rPr>
        <sz val="10"/>
        <color theme="1"/>
        <rFont val="Microsoft YaHei UI"/>
        <family val="2"/>
      </rPr>
      <t>标</t>
    </r>
    <r>
      <rPr>
        <sz val="10"/>
        <color theme="1"/>
        <rFont val="Yu Gothic UI"/>
        <family val="3"/>
        <charset val="128"/>
      </rPr>
      <t>牌</t>
    </r>
    <r>
      <rPr>
        <sz val="10"/>
        <color theme="1"/>
        <rFont val="Microsoft YaHei UI"/>
        <family val="2"/>
      </rPr>
      <t>显</t>
    </r>
    <r>
      <rPr>
        <sz val="10"/>
        <color theme="1"/>
        <rFont val="Yu Gothic UI"/>
        <family val="3"/>
        <charset val="128"/>
      </rPr>
      <t>示器在内的</t>
    </r>
    <r>
      <rPr>
        <sz val="10"/>
        <color theme="1"/>
        <rFont val="Microsoft YaHei UI"/>
        <family val="2"/>
      </rPr>
      <t>电</t>
    </r>
    <r>
      <rPr>
        <sz val="10"/>
        <color theme="1"/>
        <rFont val="Yu Gothic UI"/>
        <family val="3"/>
        <charset val="128"/>
      </rPr>
      <t>子</t>
    </r>
    <r>
      <rPr>
        <sz val="10"/>
        <color theme="1"/>
        <rFont val="Microsoft YaHei UI"/>
        <family val="2"/>
      </rPr>
      <t>显</t>
    </r>
    <r>
      <rPr>
        <sz val="10"/>
        <color theme="1"/>
        <rFont val="Yu Gothic UI"/>
        <family val="3"/>
        <charset val="128"/>
      </rPr>
      <t>示器的外壳和底座的均</t>
    </r>
    <r>
      <rPr>
        <sz val="10"/>
        <color theme="1"/>
        <rFont val="Microsoft YaHei UI"/>
        <family val="2"/>
      </rPr>
      <t>质</t>
    </r>
    <r>
      <rPr>
        <sz val="10"/>
        <color theme="1"/>
        <rFont val="Yu Gothic UI"/>
        <family val="3"/>
        <charset val="128"/>
      </rPr>
      <t>材料中由</t>
    </r>
    <r>
      <rPr>
        <sz val="10"/>
        <color theme="1"/>
        <rFont val="Microsoft YaHei UI"/>
        <family val="2"/>
      </rPr>
      <t>卤</t>
    </r>
    <r>
      <rPr>
        <sz val="10"/>
        <color theme="1"/>
        <rFont val="Yu Gothic UI"/>
        <family val="3"/>
        <charset val="128"/>
      </rPr>
      <t>素</t>
    </r>
    <r>
      <rPr>
        <sz val="10"/>
        <color theme="1"/>
        <rFont val="Microsoft YaHei UI"/>
        <family val="2"/>
      </rPr>
      <t>类</t>
    </r>
    <r>
      <rPr>
        <sz val="10"/>
        <color theme="1"/>
        <rFont val="Yu Gothic UI"/>
        <family val="3"/>
        <charset val="128"/>
      </rPr>
      <t>阻燃</t>
    </r>
    <r>
      <rPr>
        <sz val="10"/>
        <color theme="1"/>
        <rFont val="Microsoft YaHei UI"/>
        <family val="2"/>
      </rPr>
      <t>剂</t>
    </r>
    <r>
      <rPr>
        <sz val="10"/>
        <color theme="1"/>
        <rFont val="Yu Gothic UI"/>
        <family val="3"/>
        <charset val="128"/>
      </rPr>
      <t>引起的</t>
    </r>
    <r>
      <rPr>
        <sz val="10"/>
        <color theme="1"/>
        <rFont val="Microsoft YaHei UI"/>
        <family val="2"/>
      </rPr>
      <t>卤</t>
    </r>
    <r>
      <rPr>
        <sz val="10"/>
        <color theme="1"/>
        <rFont val="Yu Gothic UI"/>
        <family val="3"/>
        <charset val="128"/>
      </rPr>
      <t>元素的</t>
    </r>
    <r>
      <rPr>
        <sz val="10"/>
        <color theme="1"/>
        <rFont val="Microsoft YaHei UI"/>
        <family val="2"/>
      </rPr>
      <t>总</t>
    </r>
    <r>
      <rPr>
        <sz val="10"/>
        <color theme="1"/>
        <rFont val="Yu Gothic UI"/>
        <family val="3"/>
        <charset val="128"/>
      </rPr>
      <t>含量超</t>
    </r>
    <r>
      <rPr>
        <sz val="10"/>
        <color theme="1"/>
        <rFont val="Microsoft YaHei UI"/>
        <family val="2"/>
      </rPr>
      <t>过</t>
    </r>
    <r>
      <rPr>
        <sz val="10"/>
        <color theme="1"/>
        <rFont val="Yu Gothic UI"/>
        <family val="3"/>
        <charset val="128"/>
      </rPr>
      <t>0.1wt%</t>
    </r>
    <phoneticPr fontId="16"/>
  </si>
  <si>
    <t>項目</t>
    <rPh sb="0" eb="2">
      <t>コウモク</t>
    </rPh>
    <phoneticPr fontId="16"/>
  </si>
  <si>
    <t>B2-1</t>
    <phoneticPr fontId="16"/>
  </si>
  <si>
    <t>B2-2</t>
  </si>
  <si>
    <t>B2-3</t>
  </si>
  <si>
    <t>B2-4</t>
  </si>
  <si>
    <t>B2-5</t>
  </si>
  <si>
    <t>B2-6</t>
  </si>
  <si>
    <t>B2-7</t>
  </si>
  <si>
    <t>B2-8</t>
  </si>
  <si>
    <t>B2-9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</si>
  <si>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</si>
  <si>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</si>
  <si>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</si>
  <si>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</si>
  <si>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</si>
  <si>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</si>
  <si>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</si>
  <si>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</si>
  <si>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</si>
  <si>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</si>
  <si>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</si>
  <si>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</si>
  <si>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</si>
  <si>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</si>
  <si>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</si>
  <si>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</si>
  <si>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</si>
  <si>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</si>
  <si>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</si>
  <si>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</si>
  <si>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</si>
  <si>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</si>
  <si>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B2-1 (1)</t>
    <phoneticPr fontId="16"/>
  </si>
  <si>
    <t>B2-1 (2)</t>
    <phoneticPr fontId="16"/>
  </si>
  <si>
    <t>B2-1 (3)</t>
    <phoneticPr fontId="16"/>
  </si>
  <si>
    <t>B2-1 (3)a</t>
    <phoneticPr fontId="16"/>
  </si>
  <si>
    <t>B2-1 (3)b</t>
    <phoneticPr fontId="16"/>
  </si>
  <si>
    <t>B2-1 (3)c</t>
    <phoneticPr fontId="16"/>
  </si>
  <si>
    <t>B2-1 (3)d</t>
    <phoneticPr fontId="16"/>
  </si>
  <si>
    <t>B2-2 (1)</t>
    <phoneticPr fontId="16"/>
  </si>
  <si>
    <t>B2-2 (2)</t>
    <phoneticPr fontId="16"/>
  </si>
  <si>
    <t>B2-3 (1)</t>
    <phoneticPr fontId="16"/>
  </si>
  <si>
    <t>B2-3 (2)</t>
    <phoneticPr fontId="16"/>
  </si>
  <si>
    <t>B2-4 (1)</t>
    <phoneticPr fontId="16"/>
  </si>
  <si>
    <t>B2-4 (2)</t>
    <phoneticPr fontId="16"/>
  </si>
  <si>
    <t>B2-5 (1)</t>
    <phoneticPr fontId="16"/>
  </si>
  <si>
    <t>B2-5 (2)</t>
    <phoneticPr fontId="16"/>
  </si>
  <si>
    <t>B2-5 (3)</t>
    <phoneticPr fontId="16"/>
  </si>
  <si>
    <t>B2-6 (1)</t>
    <phoneticPr fontId="16"/>
  </si>
  <si>
    <t>B2-6 (2)</t>
    <phoneticPr fontId="16"/>
  </si>
  <si>
    <t>B2-7 (1)</t>
    <phoneticPr fontId="16"/>
  </si>
  <si>
    <t>B2-28 (2)</t>
    <phoneticPr fontId="16"/>
  </si>
  <si>
    <t>B2-28 (1)b</t>
    <phoneticPr fontId="16"/>
  </si>
  <si>
    <t>B2-28 (1)a</t>
    <phoneticPr fontId="16"/>
  </si>
  <si>
    <t>B2-28 (1)</t>
    <phoneticPr fontId="16"/>
  </si>
  <si>
    <t>B2-27 (3)</t>
    <phoneticPr fontId="16"/>
  </si>
  <si>
    <t>B2-27 (2)</t>
    <phoneticPr fontId="16"/>
  </si>
  <si>
    <t>B2-27 (1)</t>
    <phoneticPr fontId="16"/>
  </si>
  <si>
    <t>B2-26 (3)</t>
    <phoneticPr fontId="16"/>
  </si>
  <si>
    <t>B2-26 (2)</t>
    <phoneticPr fontId="16"/>
  </si>
  <si>
    <t>B2-26 (1)</t>
    <phoneticPr fontId="16"/>
  </si>
  <si>
    <t>B2-25 (2)</t>
    <phoneticPr fontId="16"/>
  </si>
  <si>
    <t>B2-25 (1)</t>
    <phoneticPr fontId="16"/>
  </si>
  <si>
    <t>B2-24 (2)</t>
    <phoneticPr fontId="16"/>
  </si>
  <si>
    <t>下記(2)以外のものに使用されている</t>
    <phoneticPr fontId="16"/>
  </si>
  <si>
    <t>B2-24 (1)</t>
    <phoneticPr fontId="16"/>
  </si>
  <si>
    <t>B2-23 (2)</t>
    <phoneticPr fontId="16"/>
  </si>
  <si>
    <t>B2-23 (1)</t>
    <phoneticPr fontId="16"/>
  </si>
  <si>
    <t>B2-22 (4)</t>
    <phoneticPr fontId="16"/>
  </si>
  <si>
    <t>B2-22 (3)</t>
    <phoneticPr fontId="16"/>
  </si>
  <si>
    <t>B2-22 (2)</t>
    <phoneticPr fontId="16"/>
  </si>
  <si>
    <t>B2-22 (1)</t>
    <phoneticPr fontId="16"/>
  </si>
  <si>
    <t>B2-21 (3)</t>
    <phoneticPr fontId="16"/>
  </si>
  <si>
    <t>B2-21 (2)</t>
    <phoneticPr fontId="16"/>
  </si>
  <si>
    <t>B2-21 (1)</t>
    <phoneticPr fontId="16"/>
  </si>
  <si>
    <t>B2-20 (2)</t>
    <phoneticPr fontId="16"/>
  </si>
  <si>
    <t>B2-20 (1)</t>
    <phoneticPr fontId="16"/>
  </si>
  <si>
    <t>B2-19 (6)</t>
    <phoneticPr fontId="16"/>
  </si>
  <si>
    <t>B2-19 (5)</t>
    <phoneticPr fontId="16"/>
  </si>
  <si>
    <t>B2-19 (4)</t>
    <phoneticPr fontId="16"/>
  </si>
  <si>
    <t>B2-19 (3)</t>
    <phoneticPr fontId="16"/>
  </si>
  <si>
    <t>B2-19 (2)</t>
  </si>
  <si>
    <t>B2-19 (1)</t>
  </si>
  <si>
    <t>B2-18 (2)</t>
    <phoneticPr fontId="16"/>
  </si>
  <si>
    <t>B2-18 (1)</t>
  </si>
  <si>
    <t>B2-17 (6)</t>
    <phoneticPr fontId="16"/>
  </si>
  <si>
    <t>B2-17 (5)</t>
  </si>
  <si>
    <t>B2-17 (3)</t>
  </si>
  <si>
    <t>B2-17 (4)</t>
  </si>
  <si>
    <t>B2-17 (2)</t>
  </si>
  <si>
    <t>B2-17 (1)</t>
  </si>
  <si>
    <t>B2-16 (3)</t>
    <phoneticPr fontId="16"/>
  </si>
  <si>
    <t>B2-16 (2)</t>
  </si>
  <si>
    <t>B2-16 (1)</t>
  </si>
  <si>
    <t>B2-15 (2)</t>
    <phoneticPr fontId="16"/>
  </si>
  <si>
    <t>B2-15 (1)</t>
  </si>
  <si>
    <t>B2-14 (4)</t>
    <phoneticPr fontId="16"/>
  </si>
  <si>
    <t>B2-14 (1)</t>
  </si>
  <si>
    <t>B2-14 (2)</t>
  </si>
  <si>
    <t>B2-14 (3)</t>
  </si>
  <si>
    <t>B2-13 (2)</t>
    <phoneticPr fontId="16"/>
  </si>
  <si>
    <t>B2-13 (1)</t>
  </si>
  <si>
    <t>B2-12 (2)d</t>
    <phoneticPr fontId="16"/>
  </si>
  <si>
    <t>B2-12 (2)c</t>
    <phoneticPr fontId="16"/>
  </si>
  <si>
    <t>B2-12 (2)b</t>
    <phoneticPr fontId="16"/>
  </si>
  <si>
    <t>B2-12 (2)</t>
    <phoneticPr fontId="16"/>
  </si>
  <si>
    <t>B2-12 (2)a</t>
    <phoneticPr fontId="16"/>
  </si>
  <si>
    <t>B2-12 (1)</t>
  </si>
  <si>
    <t>B2-11 (2)c</t>
    <phoneticPr fontId="16"/>
  </si>
  <si>
    <t>B2-11 (2)b</t>
    <phoneticPr fontId="16"/>
  </si>
  <si>
    <t>B2-11 (2)a</t>
    <phoneticPr fontId="16"/>
  </si>
  <si>
    <t>B2-11 (2)</t>
    <phoneticPr fontId="16"/>
  </si>
  <si>
    <t>B2-11 (1)</t>
  </si>
  <si>
    <t>B2-10 (4)e</t>
    <phoneticPr fontId="16"/>
  </si>
  <si>
    <t>B2-10 (4)d</t>
    <phoneticPr fontId="16"/>
  </si>
  <si>
    <t>B2-10 (4)c</t>
    <phoneticPr fontId="16"/>
  </si>
  <si>
    <t>B2-10 (4)b</t>
    <phoneticPr fontId="16"/>
  </si>
  <si>
    <t>B2-10 (4)a</t>
    <phoneticPr fontId="16"/>
  </si>
  <si>
    <t>B2-10 (4)</t>
    <phoneticPr fontId="16"/>
  </si>
  <si>
    <t>B2-10 (3)</t>
    <phoneticPr fontId="16"/>
  </si>
  <si>
    <t>B2-10 (1)</t>
  </si>
  <si>
    <t>B2-10 (2)</t>
  </si>
  <si>
    <t>B2-9 (2)</t>
    <phoneticPr fontId="16"/>
  </si>
  <si>
    <t>B2-9 (1)</t>
  </si>
  <si>
    <t>B2-8 (2)</t>
    <phoneticPr fontId="16"/>
  </si>
  <si>
    <t>B2-8 (1)</t>
  </si>
  <si>
    <t>B2-7 (3)</t>
    <phoneticPr fontId="16"/>
  </si>
  <si>
    <t>B2-7 (2)</t>
  </si>
  <si>
    <t>-</t>
    <phoneticPr fontId="16"/>
  </si>
  <si>
    <t>1 (1)</t>
    <phoneticPr fontId="16"/>
  </si>
  <si>
    <t>1 (2)</t>
    <phoneticPr fontId="16"/>
  </si>
  <si>
    <t>1 (2)a</t>
    <phoneticPr fontId="16"/>
  </si>
  <si>
    <t>1 (2)b</t>
    <phoneticPr fontId="16"/>
  </si>
  <si>
    <t>1 (2)c</t>
    <phoneticPr fontId="16"/>
  </si>
  <si>
    <t>1 (2)d</t>
    <phoneticPr fontId="16"/>
  </si>
  <si>
    <t>1 (2)e</t>
    <phoneticPr fontId="16"/>
  </si>
  <si>
    <t>1 (2)f</t>
    <phoneticPr fontId="16"/>
  </si>
  <si>
    <t>1 (3)</t>
    <phoneticPr fontId="16"/>
  </si>
  <si>
    <t>1 (4)</t>
    <phoneticPr fontId="16"/>
  </si>
  <si>
    <t>1 (5)</t>
    <phoneticPr fontId="16"/>
  </si>
  <si>
    <t>2 (1)</t>
    <phoneticPr fontId="16"/>
  </si>
  <si>
    <t>3 (3)</t>
  </si>
  <si>
    <t>2 (2)</t>
    <phoneticPr fontId="16"/>
  </si>
  <si>
    <t>2 (3)</t>
    <phoneticPr fontId="16"/>
  </si>
  <si>
    <t>2 (4)</t>
    <phoneticPr fontId="16"/>
  </si>
  <si>
    <t>2 (5)</t>
    <phoneticPr fontId="16"/>
  </si>
  <si>
    <t>2 (6)</t>
    <phoneticPr fontId="16"/>
  </si>
  <si>
    <t>2 (7)</t>
    <phoneticPr fontId="16"/>
  </si>
  <si>
    <t>2 (7)a</t>
    <phoneticPr fontId="16"/>
  </si>
  <si>
    <t>2 (7)b</t>
    <phoneticPr fontId="16"/>
  </si>
  <si>
    <t>2 (7)c</t>
    <phoneticPr fontId="16"/>
  </si>
  <si>
    <t>2 (8)</t>
    <phoneticPr fontId="16"/>
  </si>
  <si>
    <t>2 (8)a</t>
    <phoneticPr fontId="16"/>
  </si>
  <si>
    <t>2 (8)b</t>
    <phoneticPr fontId="16"/>
  </si>
  <si>
    <t>2 (8)c</t>
    <phoneticPr fontId="16"/>
  </si>
  <si>
    <t>2 (9)</t>
    <phoneticPr fontId="16"/>
  </si>
  <si>
    <t>2 (10)</t>
    <phoneticPr fontId="16"/>
  </si>
  <si>
    <t>2 (11)</t>
    <phoneticPr fontId="16"/>
  </si>
  <si>
    <t>2 (12)</t>
    <phoneticPr fontId="16"/>
  </si>
  <si>
    <t>2 (13)</t>
    <phoneticPr fontId="16"/>
  </si>
  <si>
    <t>3 (1)</t>
    <phoneticPr fontId="16"/>
  </si>
  <si>
    <t>3 (2)</t>
    <phoneticPr fontId="16"/>
  </si>
  <si>
    <t>3 (4)</t>
    <phoneticPr fontId="16"/>
  </si>
  <si>
    <t>3 (5)</t>
    <phoneticPr fontId="16"/>
  </si>
  <si>
    <t>3 (6)</t>
    <phoneticPr fontId="16"/>
  </si>
  <si>
    <t>4 (1)</t>
    <phoneticPr fontId="16"/>
  </si>
  <si>
    <t>4 (2)</t>
    <phoneticPr fontId="16"/>
  </si>
  <si>
    <t>注</t>
    <rPh sb="0" eb="1">
      <t>チュウ</t>
    </rPh>
    <phoneticPr fontId="16"/>
  </si>
  <si>
    <t>*1)</t>
    <phoneticPr fontId="16"/>
  </si>
  <si>
    <t>*2)</t>
  </si>
  <si>
    <t>*3)</t>
  </si>
  <si>
    <t>*3)</t>
    <phoneticPr fontId="16"/>
  </si>
  <si>
    <t>注</t>
    <rPh sb="0" eb="1">
      <t>チュウ</t>
    </rPh>
    <phoneticPr fontId="16"/>
  </si>
  <si>
    <t>ー</t>
    <phoneticPr fontId="16"/>
  </si>
  <si>
    <t>A1-1</t>
    <phoneticPr fontId="16"/>
  </si>
  <si>
    <t>A1-2</t>
    <phoneticPr fontId="16"/>
  </si>
  <si>
    <t>A1-3</t>
    <phoneticPr fontId="16"/>
  </si>
  <si>
    <t>A2-1</t>
    <phoneticPr fontId="16"/>
  </si>
  <si>
    <t>A2-2</t>
    <phoneticPr fontId="16"/>
  </si>
  <si>
    <t>A2-3</t>
    <phoneticPr fontId="16"/>
  </si>
  <si>
    <t>A2-4</t>
  </si>
  <si>
    <t>A2-4</t>
    <phoneticPr fontId="16"/>
  </si>
  <si>
    <t>B1-1</t>
    <phoneticPr fontId="16"/>
  </si>
  <si>
    <t>B1-2</t>
  </si>
  <si>
    <t>B1-3</t>
  </si>
  <si>
    <t>B1-4</t>
  </si>
  <si>
    <t>B1-5</t>
  </si>
  <si>
    <t>B1-6</t>
  </si>
  <si>
    <t>B1-7</t>
  </si>
  <si>
    <t>B1-8</t>
  </si>
  <si>
    <t>B1-9</t>
  </si>
  <si>
    <t>B1-10</t>
  </si>
  <si>
    <t>B1-11</t>
  </si>
  <si>
    <t>B1-12</t>
  </si>
  <si>
    <t>B1-13</t>
  </si>
  <si>
    <t>B1-14</t>
  </si>
  <si>
    <t>B1-15</t>
  </si>
  <si>
    <t>B1-16</t>
  </si>
  <si>
    <t>B1-17</t>
  </si>
  <si>
    <t>B1-18</t>
  </si>
  <si>
    <t>B1-19</t>
  </si>
  <si>
    <t>*1)</t>
    <phoneticPr fontId="16"/>
  </si>
  <si>
    <t>B3-1</t>
    <phoneticPr fontId="16"/>
  </si>
  <si>
    <t>B3-1</t>
    <phoneticPr fontId="16"/>
  </si>
  <si>
    <t>B3</t>
    <phoneticPr fontId="16"/>
  </si>
  <si>
    <t>*5)</t>
    <phoneticPr fontId="16"/>
  </si>
  <si>
    <t>*4)</t>
    <phoneticPr fontId="16"/>
  </si>
  <si>
    <t>*2)</t>
    <phoneticPr fontId="16"/>
  </si>
  <si>
    <t>EU RoHS指令、EU REACH规则 附页XVII、美国消费者产品安全改善法 (CPSIA)</t>
  </si>
  <si>
    <t>EU RoHS指令 (欧洲委员会委任指令2015/863)、EU REACH规则 附页XVII、美国消费者产品安全改善法 (CPSIA)</t>
  </si>
  <si>
    <t>EU POPs規則 (ドラフト)、化審法、カナダ環境保護法</t>
  </si>
  <si>
    <t>EU POPs规则(草案)、化审法、加拿大环境保护法</t>
  </si>
  <si>
    <t>EU POPs規則 (ドラフト)</t>
  </si>
  <si>
    <t xml:space="preserve">EU POPs convention (draft), </t>
  </si>
  <si>
    <t>EU POPs规则(草案)</t>
  </si>
  <si>
    <t>EU REACH規則 附属書XVII、米国消費者製品安全改善法 (CPSIA)</t>
  </si>
  <si>
    <t>EU REACH规则 附页XVII、美国消费者产品安全改善法 (CPSIA)</t>
  </si>
  <si>
    <t>Regulation (EU) 2024/573</t>
  </si>
  <si>
    <t>EU F气体规定 (2024/573)</t>
  </si>
  <si>
    <t>(EU REACH regulation)</t>
  </si>
  <si>
    <t>(EU REACH规则)</t>
  </si>
  <si>
    <t>Regulation (EU) 2019/2021 (electronic display), 
USA Washington state law</t>
  </si>
  <si>
    <t>规则(欧盟)2019/2021(电子显示器)、
美国华盛顿州法律</t>
  </si>
  <si>
    <t>美国佛蒙特州Act85、美国DC.Law 21-108/2016、
(EU REACH规则)</t>
  </si>
  <si>
    <t>EU REACH規則 附属書XVII (ドラフト)</t>
  </si>
  <si>
    <t xml:space="preserve">EU REACH regulation AnnexXVII (draft), </t>
  </si>
  <si>
    <t>EU REACH规则 附页XVII(草案)</t>
  </si>
  <si>
    <t>Montreal protcol, USA Chlorofluorocarbon tax, 
Regulation (EU) 2024/590</t>
  </si>
  <si>
    <t>蒙特利尔议定书、美国氟利昂税、EU 臭氧层破坏物质法规 (2024/590)</t>
  </si>
  <si>
    <t>上述No.5以外的全氟烷基和多氟烷基物质 (PFAS)</t>
  </si>
  <si>
    <t>双酚类 (双酚A、双酚S除外)</t>
    <rPh sb="0" eb="1">
      <t>ソウ</t>
    </rPh>
    <rPh sb="1" eb="2">
      <t>フン</t>
    </rPh>
    <phoneticPr fontId="16"/>
  </si>
  <si>
    <t>(EU REACH規則)※</t>
    <rPh sb="9" eb="11">
      <t>キソク</t>
    </rPh>
    <phoneticPr fontId="16"/>
  </si>
  <si>
    <t>(EU REACH regulation)※</t>
  </si>
  <si>
    <t>(EU REACH规则)※</t>
  </si>
  <si>
    <t>USA VT Act85, US DC.Law 21-108/2016、
(EU REACH regulation)</t>
  </si>
  <si>
    <t xml:space="preserve"> 責任者 〔署名いただくか、入力(記入)及び捺印をしてください。〕
 Responsible Person (Signature or, input and seal)
 负责人 〔请签名，或盖姓名章。〕</t>
  </si>
  <si>
    <t>E24</t>
    <phoneticPr fontId="16"/>
  </si>
  <si>
    <t>E26</t>
    <phoneticPr fontId="16"/>
  </si>
  <si>
    <t>F26</t>
    <phoneticPr fontId="16"/>
  </si>
  <si>
    <t>E27</t>
    <phoneticPr fontId="16"/>
  </si>
  <si>
    <t>F27</t>
    <phoneticPr fontId="16"/>
  </si>
  <si>
    <t>C29</t>
    <phoneticPr fontId="16"/>
  </si>
  <si>
    <t>判定基準の確認結果が「Not Applicable」の場合は、B2-別表にて使用可否の判定を記載し添付いたします</t>
    <phoneticPr fontId="16"/>
  </si>
  <si>
    <t>When the result shows "Not Applicable", we complete the B2-Appendix where the use of each substance is detailed and attach it.</t>
    <phoneticPr fontId="16"/>
  </si>
  <si>
    <t>E8</t>
    <phoneticPr fontId="16"/>
  </si>
  <si>
    <t>E9</t>
  </si>
  <si>
    <t>E10</t>
  </si>
  <si>
    <t>E11</t>
  </si>
  <si>
    <t>E12</t>
  </si>
  <si>
    <t>E13</t>
  </si>
  <si>
    <t>E14</t>
  </si>
  <si>
    <t>E18</t>
  </si>
  <si>
    <t>E19</t>
  </si>
  <si>
    <t>E20</t>
  </si>
  <si>
    <t>E21</t>
  </si>
  <si>
    <t>E22</t>
  </si>
  <si>
    <t>E23</t>
  </si>
  <si>
    <t>F8</t>
    <phoneticPr fontId="16"/>
  </si>
  <si>
    <t>F9</t>
  </si>
  <si>
    <t>F10</t>
  </si>
  <si>
    <t>F11</t>
  </si>
  <si>
    <t>F12</t>
  </si>
  <si>
    <t>F13</t>
  </si>
  <si>
    <t>F14</t>
  </si>
  <si>
    <t>F15</t>
  </si>
  <si>
    <t>F16</t>
  </si>
  <si>
    <t>F17</t>
  </si>
  <si>
    <t>F18</t>
  </si>
  <si>
    <t>F19</t>
  </si>
  <si>
    <t>F20</t>
  </si>
  <si>
    <t>F21</t>
  </si>
  <si>
    <t>F22</t>
  </si>
  <si>
    <t>F23</t>
  </si>
  <si>
    <t>F24</t>
  </si>
  <si>
    <t>F25</t>
  </si>
  <si>
    <t>E44</t>
  </si>
  <si>
    <t>E45</t>
  </si>
  <si>
    <t>E46</t>
  </si>
  <si>
    <t>E47</t>
  </si>
  <si>
    <t>E48</t>
  </si>
  <si>
    <t>E49</t>
  </si>
  <si>
    <t>E50</t>
  </si>
  <si>
    <t>E51</t>
  </si>
  <si>
    <t>E52</t>
  </si>
  <si>
    <t>E53</t>
  </si>
  <si>
    <t>E57</t>
  </si>
  <si>
    <t>E61</t>
  </si>
  <si>
    <t>E62</t>
  </si>
  <si>
    <t>E63</t>
  </si>
  <si>
    <t>E64</t>
  </si>
  <si>
    <t>F41</t>
  </si>
  <si>
    <t>F42</t>
  </si>
  <si>
    <t>F43</t>
  </si>
  <si>
    <t>F44</t>
  </si>
  <si>
    <t>F45</t>
  </si>
  <si>
    <t>F46</t>
  </si>
  <si>
    <t>F47</t>
  </si>
  <si>
    <t>F48</t>
  </si>
  <si>
    <t>F49</t>
  </si>
  <si>
    <t>F50</t>
  </si>
  <si>
    <t>F51</t>
  </si>
  <si>
    <t>F52</t>
  </si>
  <si>
    <t>F56</t>
  </si>
  <si>
    <t>F60</t>
  </si>
  <si>
    <t>F61</t>
  </si>
  <si>
    <t>F62</t>
  </si>
  <si>
    <t>F63</t>
  </si>
  <si>
    <t>F64</t>
  </si>
  <si>
    <t>D15</t>
    <phoneticPr fontId="16"/>
  </si>
  <si>
    <t>E17</t>
    <phoneticPr fontId="16"/>
  </si>
  <si>
    <t>E18</t>
    <phoneticPr fontId="16"/>
  </si>
  <si>
    <t>F18</t>
    <phoneticPr fontId="16"/>
  </si>
  <si>
    <t>G18</t>
    <phoneticPr fontId="16"/>
  </si>
  <si>
    <t>E19</t>
    <phoneticPr fontId="16"/>
  </si>
  <si>
    <t>F19</t>
    <phoneticPr fontId="16"/>
  </si>
  <si>
    <t>C35</t>
    <phoneticPr fontId="16"/>
  </si>
  <si>
    <t>D27</t>
    <phoneticPr fontId="16"/>
  </si>
  <si>
    <t>Used in metal halide lamps (MH).  [Expires on 24 Feb. 2027]</t>
  </si>
  <si>
    <t>Mercury in high pressure mercury vapour lamps used in projectors where an output ≥ 2000 lumen ANSI is required  [Expires on 24 Feb. 2027]</t>
  </si>
  <si>
    <t>Mercury in lamps emitting light in the ultraviolet spectrum  [Expires on 24 Feb. 2027]</t>
  </si>
  <si>
    <t>電気接点に使用されている [EU適用除外更新審議中]*2</t>
  </si>
  <si>
    <t>使用在电气连接点中 [EU适用除外更新审议中]*2</t>
  </si>
  <si>
    <t>ストライキング光学フィルターガラスに使用されている。ただし、EU RoHS指令 附属書IIIの39項目に該当する用途は除く [EU適用除外更新審議中]*2</t>
    <rPh sb="18" eb="20">
      <t>シヨウ</t>
    </rPh>
    <phoneticPr fontId="16"/>
  </si>
  <si>
    <t>使用在有色滤光片玻璃中。但是、不含EU RoHS指令 附件III的第39項的用途
[EU适用除外更新审议中]*2</t>
  </si>
  <si>
    <t>反射標準物質用のグレーズ(釉薬)に使用されている [EU適用除外更新審議中]*2</t>
    <rPh sb="13" eb="15">
      <t>ユウヤク</t>
    </rPh>
    <phoneticPr fontId="16"/>
  </si>
  <si>
    <t>用於反射标准物质用的釉 [EU适用除外更新审议中]*2</t>
  </si>
  <si>
    <t>高融点はんだ(鉛が85wt%以上のはんだ)に使用されている [EU適用除外更新審議中]*2</t>
  </si>
  <si>
    <t>使用于高融点焊锡(铅为85wt%以上的焊锡)中 [EU适用除外更新审议中]*2</t>
  </si>
  <si>
    <t>電気電子部品中のコンデンサ内の誘電体セラミック以外のガラス中またはセラミック中(例 圧電素子)に、もしくは、ガラスまたはセラミックを母材とする化合物中に使用されている [EU適用除外更新審議中]*2</t>
  </si>
  <si>
    <t>使用于电子电气零部件的电容器内的绝缘陶瓷以外的玻璃中或陶瓷中(例如 压电装置)，或者以玻璃或陶瓷为母材的化合物中 [EU适用除外更新审议中]*2</t>
  </si>
  <si>
    <t>蛍光管のガラス(0.2wt%まで)に使用されている[EU適用除外更新審議中]*2</t>
  </si>
  <si>
    <t>使用于荧光管的玻璃(0.2wt%以下) [EU适用除外更新审议中]*2</t>
  </si>
  <si>
    <t>下記基準の少なくとも一つが当てはまる場合の集積回路パッケージ(フリップチップ)内部における半導体ダイとキャリア間の確実な電気接続のために必要なはんだに使用されている [EU適用除外更新審議中]*2</t>
  </si>
  <si>
    <t>在至少符合下面标准之一时的集成电路倒装片(flip tip)中用于在半导体芯片与载体之间形成可靠连接所用焊料中 [EU适用除外更新审议中]*2</t>
  </si>
  <si>
    <t>光学用途に使われる白色ガラスに使用されている [EU適用除外更新審議中]*2</t>
  </si>
  <si>
    <t>用於光学应用上所使用的白色玻璃 [EU适用除外更新审议中]*2</t>
  </si>
  <si>
    <t>イオン着色された光学フィルターガラスに使用されている [EU適用除外更新審議中]*2</t>
  </si>
  <si>
    <t>用於离子色滤光片玻璃 [EU适用除外更新审议中]*2</t>
  </si>
  <si>
    <t>反射標準物質用のグレーズに使用されている [EU適用除外更新審議中]*2</t>
  </si>
  <si>
    <t>AC125V又はDC250V又はそれ以上の定格電圧のキャパシターに使用する誘電セラミック中に使用されている [EU適用除外更新審議中]*2</t>
  </si>
  <si>
    <t>用于额定电压为AC125V或者DC250V或者更高的电容器中使用的介电陶瓷中[EU适用除外更新审议中]*2</t>
  </si>
  <si>
    <t>ハロゲン化金属ランプ(MH)中に使用されている [2027年2月24日以降使用禁止]</t>
    <rPh sb="29" eb="30">
      <t>ネン</t>
    </rPh>
    <rPh sb="31" eb="32">
      <t>ガツ</t>
    </rPh>
    <rPh sb="34" eb="35">
      <t>ニチ</t>
    </rPh>
    <phoneticPr fontId="16"/>
  </si>
  <si>
    <t>用于金属卤化灯(MH)中 [2027年2月24日起禁止使用]</t>
  </si>
  <si>
    <t>2000 ANSIルーメン以上の出力が必要なプロジェクタに使用される高圧水銀蒸気ランプ中の水銀 [2027年2月24日以降使用禁止]</t>
  </si>
  <si>
    <t>要求输出在2000 ANSI流明以上的投影仪中使用的高压汞蒸汽灯中的汞 [2027年2月24日起禁止使用]</t>
  </si>
  <si>
    <t>紫外スペクトルの光を放射するランプ中の水銀[2027年2月24日以降使用禁止]</t>
  </si>
  <si>
    <t>放射紫外光谱的灯中的汞[2027年2月24日起禁止使用]</t>
  </si>
  <si>
    <t>C5</t>
    <phoneticPr fontId="16"/>
  </si>
  <si>
    <t>G5</t>
    <phoneticPr fontId="16"/>
  </si>
  <si>
    <t>E9</t>
    <phoneticPr fontId="16"/>
  </si>
  <si>
    <t>D14</t>
    <phoneticPr fontId="16"/>
  </si>
  <si>
    <t>D17</t>
    <phoneticPr fontId="16"/>
  </si>
  <si>
    <t>D20</t>
    <phoneticPr fontId="16"/>
  </si>
  <si>
    <t>D23</t>
    <phoneticPr fontId="16"/>
  </si>
  <si>
    <t>D30</t>
    <phoneticPr fontId="16"/>
  </si>
  <si>
    <t>D34</t>
    <phoneticPr fontId="16"/>
  </si>
  <si>
    <t>D37</t>
    <phoneticPr fontId="16"/>
  </si>
  <si>
    <t>D40</t>
    <phoneticPr fontId="16"/>
  </si>
  <si>
    <t>D50</t>
    <phoneticPr fontId="16"/>
  </si>
  <si>
    <t>D56</t>
    <phoneticPr fontId="16"/>
  </si>
  <si>
    <t>D63</t>
    <phoneticPr fontId="16"/>
  </si>
  <si>
    <t>D66</t>
    <phoneticPr fontId="16"/>
  </si>
  <si>
    <t>D73</t>
    <phoneticPr fontId="16"/>
  </si>
  <si>
    <t>D78</t>
    <phoneticPr fontId="16"/>
  </si>
  <si>
    <t>D82</t>
    <phoneticPr fontId="16"/>
  </si>
  <si>
    <t>D89</t>
    <phoneticPr fontId="16"/>
  </si>
  <si>
    <t>D92</t>
    <phoneticPr fontId="16"/>
  </si>
  <si>
    <t>D99</t>
    <phoneticPr fontId="16"/>
  </si>
  <si>
    <t>D102</t>
    <phoneticPr fontId="16"/>
  </si>
  <si>
    <t>D108</t>
    <phoneticPr fontId="16"/>
  </si>
  <si>
    <t>D115</t>
    <phoneticPr fontId="16"/>
  </si>
  <si>
    <t>D118</t>
    <phoneticPr fontId="16"/>
  </si>
  <si>
    <t>D121</t>
    <phoneticPr fontId="16"/>
  </si>
  <si>
    <t>D124</t>
    <phoneticPr fontId="16"/>
  </si>
  <si>
    <t>D128</t>
    <phoneticPr fontId="16"/>
  </si>
  <si>
    <t>D132</t>
    <phoneticPr fontId="16"/>
  </si>
  <si>
    <t>D137</t>
    <phoneticPr fontId="16"/>
  </si>
  <si>
    <t>D145</t>
    <phoneticPr fontId="16"/>
  </si>
  <si>
    <t>G7</t>
    <phoneticPr fontId="16"/>
  </si>
  <si>
    <t>G8</t>
  </si>
  <si>
    <t>G15</t>
    <phoneticPr fontId="16"/>
  </si>
  <si>
    <t>G16</t>
    <phoneticPr fontId="16"/>
  </si>
  <si>
    <t>G21</t>
    <phoneticPr fontId="16"/>
  </si>
  <si>
    <t>G22</t>
    <phoneticPr fontId="16"/>
  </si>
  <si>
    <t>G24</t>
    <phoneticPr fontId="16"/>
  </si>
  <si>
    <t>G28</t>
    <phoneticPr fontId="16"/>
  </si>
  <si>
    <t>G31</t>
    <phoneticPr fontId="16"/>
  </si>
  <si>
    <t>G32</t>
    <phoneticPr fontId="16"/>
  </si>
  <si>
    <t>G33</t>
    <phoneticPr fontId="16"/>
  </si>
  <si>
    <t>G35</t>
    <phoneticPr fontId="16"/>
  </si>
  <si>
    <t>G36</t>
    <phoneticPr fontId="16"/>
  </si>
  <si>
    <t>G38</t>
    <phoneticPr fontId="16"/>
  </si>
  <si>
    <t>G39</t>
    <phoneticPr fontId="16"/>
  </si>
  <si>
    <t>G41</t>
    <phoneticPr fontId="16"/>
  </si>
  <si>
    <t>G52</t>
  </si>
  <si>
    <t>G57</t>
    <phoneticPr fontId="16"/>
  </si>
  <si>
    <t>G64</t>
    <phoneticPr fontId="16"/>
  </si>
  <si>
    <t>G67</t>
    <phoneticPr fontId="16"/>
  </si>
  <si>
    <t>G68</t>
  </si>
  <si>
    <t>G74</t>
    <phoneticPr fontId="16"/>
  </si>
  <si>
    <t>G75</t>
  </si>
  <si>
    <t>G79</t>
    <phoneticPr fontId="16"/>
  </si>
  <si>
    <t>G80</t>
    <phoneticPr fontId="16"/>
  </si>
  <si>
    <t>G81</t>
    <phoneticPr fontId="16"/>
  </si>
  <si>
    <t>G83</t>
    <phoneticPr fontId="16"/>
  </si>
  <si>
    <t>G84</t>
  </si>
  <si>
    <t>G90</t>
    <phoneticPr fontId="16"/>
  </si>
  <si>
    <t>G91</t>
    <phoneticPr fontId="16"/>
  </si>
  <si>
    <t>G93</t>
    <phoneticPr fontId="16"/>
  </si>
  <si>
    <t>G94</t>
  </si>
  <si>
    <t>G100</t>
    <phoneticPr fontId="16"/>
  </si>
  <si>
    <t>G101</t>
    <phoneticPr fontId="16"/>
  </si>
  <si>
    <t>G103</t>
    <phoneticPr fontId="16"/>
  </si>
  <si>
    <t>G104</t>
  </si>
  <si>
    <t>G109</t>
    <phoneticPr fontId="16"/>
  </si>
  <si>
    <t>G110</t>
  </si>
  <si>
    <t>G116</t>
    <phoneticPr fontId="16"/>
  </si>
  <si>
    <t>G117</t>
  </si>
  <si>
    <t>G119</t>
    <phoneticPr fontId="16"/>
  </si>
  <si>
    <t>G120</t>
  </si>
  <si>
    <t>G122</t>
    <phoneticPr fontId="16"/>
  </si>
  <si>
    <t>G123</t>
  </si>
  <si>
    <t>G125</t>
    <phoneticPr fontId="16"/>
  </si>
  <si>
    <t>G126</t>
  </si>
  <si>
    <t>G127</t>
  </si>
  <si>
    <t>G129</t>
    <phoneticPr fontId="16"/>
  </si>
  <si>
    <t>G130</t>
    <phoneticPr fontId="16"/>
  </si>
  <si>
    <t>G133</t>
    <phoneticPr fontId="16"/>
  </si>
  <si>
    <t>意図的に添加せず、かつ成形品や混合物中の0.0075重量％ (75 ppm)以下の含有である</t>
    <rPh sb="38" eb="40">
      <t>イカ</t>
    </rPh>
    <rPh sb="41" eb="43">
      <t>ガンユウ</t>
    </rPh>
    <phoneticPr fontId="16"/>
  </si>
  <si>
    <r>
      <t xml:space="preserve">(言語/ Language/ </t>
    </r>
    <r>
      <rPr>
        <sz val="14"/>
        <rFont val="Microsoft YaHei"/>
        <family val="2"/>
      </rPr>
      <t>语</t>
    </r>
    <r>
      <rPr>
        <sz val="14"/>
        <rFont val="Yu Gothic UI"/>
        <family val="3"/>
        <charset val="128"/>
      </rPr>
      <t>言)</t>
    </r>
    <rPh sb="1" eb="3">
      <t>ゲンゴ</t>
    </rPh>
    <phoneticPr fontId="17"/>
  </si>
  <si>
    <t>作成日(yyyy/mm/dd)</t>
    <phoneticPr fontId="16"/>
  </si>
  <si>
    <t>制作日期(yyyy/mm/dd)</t>
    <phoneticPr fontId="16"/>
  </si>
  <si>
    <r>
      <t>异丙基苯酚磷酸</t>
    </r>
    <r>
      <rPr>
        <sz val="10"/>
        <color theme="1"/>
        <rFont val="Microsoft JhengHei"/>
        <family val="2"/>
        <charset val="136"/>
      </rPr>
      <t>酯</t>
    </r>
    <r>
      <rPr>
        <sz val="10"/>
        <color theme="1"/>
        <rFont val="Yu Gothic UI"/>
        <family val="3"/>
        <charset val="128"/>
      </rPr>
      <t>(PIP(3:1))</t>
    </r>
    <phoneticPr fontId="16"/>
  </si>
  <si>
    <r>
      <t>磷酸三(1,3-二</t>
    </r>
    <r>
      <rPr>
        <sz val="10"/>
        <color theme="1"/>
        <rFont val="Microsoft JhengHei"/>
        <family val="2"/>
        <charset val="136"/>
      </rPr>
      <t>氯</t>
    </r>
    <r>
      <rPr>
        <sz val="10"/>
        <color theme="1"/>
        <rFont val="Yu Gothic UI"/>
        <family val="3"/>
        <charset val="128"/>
      </rPr>
      <t>-2-丙基)</t>
    </r>
    <r>
      <rPr>
        <sz val="10"/>
        <color theme="1"/>
        <rFont val="Microsoft JhengHei"/>
        <family val="2"/>
        <charset val="136"/>
      </rPr>
      <t>酯</t>
    </r>
    <r>
      <rPr>
        <sz val="10"/>
        <color theme="1"/>
        <rFont val="Yu Gothic UI"/>
        <family val="3"/>
        <charset val="128"/>
      </rPr>
      <t xml:space="preserve"> (TDCPP)</t>
    </r>
    <phoneticPr fontId="16"/>
  </si>
  <si>
    <t>ジオクチルスズ化合物(DOT)</t>
    <phoneticPr fontId="16"/>
  </si>
  <si>
    <r>
      <t>二辛基</t>
    </r>
    <r>
      <rPr>
        <sz val="10"/>
        <color theme="1"/>
        <rFont val="Microsoft JhengHei"/>
        <family val="2"/>
        <charset val="136"/>
      </rPr>
      <t>锡</t>
    </r>
    <r>
      <rPr>
        <sz val="10"/>
        <color theme="1"/>
        <rFont val="Yu Gothic UI"/>
        <family val="3"/>
        <charset val="128"/>
      </rPr>
      <t>(DOT)化合物</t>
    </r>
    <phoneticPr fontId="16"/>
  </si>
  <si>
    <r>
      <t>「禁止使用候</t>
    </r>
    <r>
      <rPr>
        <sz val="10"/>
        <color theme="1"/>
        <rFont val="Microsoft YaHei UI"/>
        <family val="2"/>
      </rPr>
      <t>补</t>
    </r>
    <r>
      <rPr>
        <sz val="10"/>
        <color theme="1"/>
        <rFont val="Yu Gothic UI"/>
        <family val="3"/>
        <charset val="128"/>
      </rPr>
      <t>物</t>
    </r>
    <r>
      <rPr>
        <sz val="10"/>
        <color theme="1"/>
        <rFont val="Microsoft YaHei UI"/>
        <family val="2"/>
      </rPr>
      <t>质</t>
    </r>
    <r>
      <rPr>
        <sz val="10"/>
        <color theme="1"/>
        <rFont val="Yu Gothic UI"/>
        <family val="3"/>
        <charset val="128"/>
      </rPr>
      <t>」的</t>
    </r>
    <r>
      <rPr>
        <sz val="10"/>
        <color theme="1"/>
        <rFont val="Microsoft YaHei UI"/>
        <family val="2"/>
      </rPr>
      <t>说</t>
    </r>
    <r>
      <rPr>
        <sz val="10"/>
        <color theme="1"/>
        <rFont val="Yu Gothic UI"/>
        <family val="3"/>
        <charset val="128"/>
      </rPr>
      <t>明：</t>
    </r>
    <phoneticPr fontId="16"/>
  </si>
  <si>
    <r>
      <t>判定</t>
    </r>
    <r>
      <rPr>
        <sz val="10"/>
        <color theme="1"/>
        <rFont val="Microsoft JhengHei"/>
        <family val="2"/>
        <charset val="136"/>
      </rPr>
      <t>标</t>
    </r>
    <r>
      <rPr>
        <sz val="10"/>
        <color theme="1"/>
        <rFont val="Yu Gothic UI"/>
        <family val="3"/>
        <charset val="128"/>
      </rPr>
      <t>准的确</t>
    </r>
    <r>
      <rPr>
        <sz val="10"/>
        <color theme="1"/>
        <rFont val="Microsoft JhengHei"/>
        <family val="2"/>
        <charset val="136"/>
      </rPr>
      <t>认结</t>
    </r>
    <r>
      <rPr>
        <sz val="10"/>
        <color theme="1"/>
        <rFont val="Yu Gothic UI"/>
        <family val="3"/>
        <charset val="128"/>
      </rPr>
      <t>果</t>
    </r>
    <r>
      <rPr>
        <sz val="10"/>
        <color theme="1"/>
        <rFont val="Microsoft JhengHei"/>
        <family val="2"/>
        <charset val="136"/>
      </rPr>
      <t>为</t>
    </r>
    <r>
      <rPr>
        <sz val="10"/>
        <color theme="1"/>
        <rFont val="Yu Gothic UI"/>
        <family val="3"/>
        <charset val="128"/>
      </rPr>
      <t>[Not Applicable]情形</t>
    </r>
    <r>
      <rPr>
        <sz val="10"/>
        <color theme="1"/>
        <rFont val="Microsoft JhengHei"/>
        <family val="2"/>
        <charset val="136"/>
      </rPr>
      <t>时</t>
    </r>
    <r>
      <rPr>
        <sz val="10"/>
        <color theme="1"/>
        <rFont val="Yu Gothic UI"/>
        <family val="3"/>
        <charset val="128"/>
      </rPr>
      <t>，A2-</t>
    </r>
    <r>
      <rPr>
        <sz val="10"/>
        <color theme="1"/>
        <rFont val="Microsoft YaHei"/>
        <family val="3"/>
        <charset val="134"/>
      </rPr>
      <t>附录</t>
    </r>
    <r>
      <rPr>
        <sz val="10"/>
        <color theme="1"/>
        <rFont val="Yu Gothic UI"/>
        <family val="3"/>
        <charset val="128"/>
      </rPr>
      <t>中描述并添加了可否使用的判定</t>
    </r>
    <phoneticPr fontId="16"/>
  </si>
  <si>
    <r>
      <rPr>
        <sz val="10"/>
        <color theme="1"/>
        <rFont val="Microsoft JhengHei"/>
        <family val="2"/>
        <charset val="136"/>
      </rPr>
      <t>对</t>
    </r>
    <r>
      <rPr>
        <sz val="10"/>
        <color theme="1"/>
        <rFont val="Yu Gothic UI"/>
        <family val="3"/>
        <charset val="128"/>
      </rPr>
      <t>于包材*4) 及印刷品*5) ，油墨中的合</t>
    </r>
    <r>
      <rPr>
        <sz val="10"/>
        <color theme="1"/>
        <rFont val="Microsoft JhengHei"/>
        <family val="2"/>
        <charset val="136"/>
      </rPr>
      <t>计</t>
    </r>
    <r>
      <rPr>
        <sz val="10"/>
        <color theme="1"/>
        <rFont val="Yu Gothic UI"/>
        <family val="3"/>
        <charset val="128"/>
      </rPr>
      <t>含量</t>
    </r>
    <r>
      <rPr>
        <sz val="10"/>
        <color theme="1"/>
        <rFont val="Microsoft JhengHei"/>
        <family val="2"/>
        <charset val="136"/>
      </rPr>
      <t>为</t>
    </r>
    <r>
      <rPr>
        <sz val="10"/>
        <color theme="1"/>
        <rFont val="Yu Gothic UI"/>
        <family val="3"/>
        <charset val="128"/>
      </rPr>
      <t>0.1%及以下。
(如果内容状</t>
    </r>
    <r>
      <rPr>
        <sz val="10"/>
        <color theme="1"/>
        <rFont val="Microsoft JhengHei"/>
        <family val="2"/>
        <charset val="136"/>
      </rPr>
      <t>态</t>
    </r>
    <r>
      <rPr>
        <sz val="10"/>
        <color theme="1"/>
        <rFont val="Yu Gothic UI"/>
        <family val="3"/>
        <charset val="128"/>
      </rPr>
      <t>未知，确</t>
    </r>
    <r>
      <rPr>
        <sz val="10"/>
        <color theme="1"/>
        <rFont val="Microsoft JhengHei"/>
        <family val="2"/>
        <charset val="136"/>
      </rPr>
      <t>认结</t>
    </r>
    <r>
      <rPr>
        <sz val="10"/>
        <color theme="1"/>
        <rFont val="Yu Gothic UI"/>
        <family val="3"/>
        <charset val="128"/>
      </rPr>
      <t>果将</t>
    </r>
    <r>
      <rPr>
        <sz val="10"/>
        <color theme="1"/>
        <rFont val="Microsoft JhengHei"/>
        <family val="2"/>
        <charset val="136"/>
      </rPr>
      <t>为</t>
    </r>
    <r>
      <rPr>
        <sz val="10"/>
        <color theme="1"/>
        <rFont val="Yu Gothic UI"/>
        <family val="3"/>
        <charset val="128"/>
      </rPr>
      <t>“不适用”。 B2-</t>
    </r>
    <r>
      <rPr>
        <sz val="10"/>
        <color theme="1"/>
        <rFont val="Microsoft JhengHei"/>
        <family val="2"/>
        <charset val="136"/>
      </rPr>
      <t>请</t>
    </r>
    <r>
      <rPr>
        <sz val="10"/>
        <color theme="1"/>
        <rFont val="Yu Gothic UI"/>
        <family val="3"/>
        <charset val="128"/>
      </rPr>
      <t>在</t>
    </r>
    <r>
      <rPr>
        <sz val="10"/>
        <color theme="1"/>
        <rFont val="Microsoft YaHei"/>
        <family val="3"/>
        <charset val="134"/>
      </rPr>
      <t>附录</t>
    </r>
    <r>
      <rPr>
        <sz val="10"/>
        <color theme="1"/>
        <rFont val="Yu Gothic UI"/>
        <family val="3"/>
        <charset val="128"/>
      </rPr>
      <t>中填写可用性的判定。)</t>
    </r>
    <phoneticPr fontId="16"/>
  </si>
  <si>
    <t>判定标准的确认结果为[Not Applicable]情形时，B2-附录中描述并添加了可否使用的判定</t>
    <phoneticPr fontId="16"/>
  </si>
  <si>
    <t>Japan Industrial Safety and Health Act, EU REACH regulation Annex XVII</t>
    <phoneticPr fontId="16"/>
  </si>
  <si>
    <t>[regulated by the Montreal Protocol (Class I and II)] *1)</t>
    <phoneticPr fontId="16"/>
  </si>
  <si>
    <t>(モントリオール議定書Class I, IIが対象)*1)</t>
    <phoneticPr fontId="16"/>
  </si>
  <si>
    <r>
      <t>(蒙特利</t>
    </r>
    <r>
      <rPr>
        <sz val="11"/>
        <rFont val="Malgun Gothic"/>
        <family val="2"/>
        <charset val="129"/>
      </rPr>
      <t>尔</t>
    </r>
    <r>
      <rPr>
        <sz val="11"/>
        <rFont val="Microsoft JhengHei"/>
        <family val="2"/>
        <charset val="136"/>
      </rPr>
      <t>议</t>
    </r>
    <r>
      <rPr>
        <sz val="11"/>
        <rFont val="Yu Gothic UI"/>
        <family val="3"/>
        <charset val="128"/>
      </rPr>
      <t>定</t>
    </r>
    <r>
      <rPr>
        <sz val="11"/>
        <rFont val="Microsoft JhengHei"/>
        <family val="2"/>
        <charset val="136"/>
      </rPr>
      <t>书</t>
    </r>
    <r>
      <rPr>
        <sz val="11"/>
        <rFont val="Yu Gothic UI"/>
        <family val="3"/>
        <charset val="128"/>
      </rPr>
      <t>Class I、II</t>
    </r>
    <r>
      <rPr>
        <sz val="11"/>
        <rFont val="Microsoft JhengHei"/>
        <family val="2"/>
        <charset val="136"/>
      </rPr>
      <t>为对</t>
    </r>
    <r>
      <rPr>
        <sz val="11"/>
        <rFont val="Yu Gothic UI"/>
        <family val="3"/>
        <charset val="128"/>
      </rPr>
      <t>象)*1)</t>
    </r>
    <phoneticPr fontId="16"/>
  </si>
  <si>
    <t>English・日本語</t>
    <phoneticPr fontId="16"/>
  </si>
  <si>
    <t>意図的に添加せず、かつ混合物、成形品中のPIP(3:1)の濃度として0.1重量% (1,000ppm)未満の含有である</t>
    <rPh sb="51" eb="53">
      <t>ミマン</t>
    </rPh>
    <rPh sb="54" eb="56">
      <t>ガンユウ</t>
    </rPh>
    <phoneticPr fontId="16"/>
  </si>
  <si>
    <r>
      <t>非特意添加，且</t>
    </r>
    <r>
      <rPr>
        <sz val="10"/>
        <color theme="1"/>
        <rFont val="Microsoft YaHei"/>
        <family val="3"/>
        <charset val="134"/>
      </rPr>
      <t>混合物和物品中的 PIP（3:1）浓度小于 0.1% 重量（1,000 ppm）</t>
    </r>
    <rPh sb="26" eb="27">
      <t>ショウ</t>
    </rPh>
    <phoneticPr fontId="16"/>
  </si>
  <si>
    <t>使用可
Usable</t>
  </si>
  <si>
    <t>C.</t>
    <phoneticPr fontId="16"/>
  </si>
  <si>
    <t>B1.</t>
    <phoneticPr fontId="16"/>
  </si>
  <si>
    <t>B2.</t>
  </si>
  <si>
    <t>B3.</t>
  </si>
  <si>
    <t xml:space="preserve">注) </t>
    <phoneticPr fontId="16"/>
  </si>
  <si>
    <t xml:space="preserve">Note) </t>
    <phoneticPr fontId="16"/>
  </si>
  <si>
    <t xml:space="preserve">注) </t>
    <rPh sb="0" eb="1">
      <t>チュウ</t>
    </rPh>
    <phoneticPr fontId="16"/>
  </si>
  <si>
    <r>
      <t>在“A.RoHS”表上</t>
    </r>
    <r>
      <rPr>
        <sz val="10"/>
        <rFont val="Microsoft YaHei"/>
        <family val="2"/>
        <charset val="134"/>
      </rPr>
      <t>请选择</t>
    </r>
    <r>
      <rPr>
        <sz val="10"/>
        <rFont val="Yu Gothic UI"/>
        <family val="3"/>
        <charset val="128"/>
      </rPr>
      <t>一种</t>
    </r>
    <r>
      <rPr>
        <sz val="10"/>
        <rFont val="Microsoft YaHei"/>
        <family val="2"/>
        <charset val="134"/>
      </rPr>
      <t>语</t>
    </r>
    <r>
      <rPr>
        <sz val="10"/>
        <rFont val="Yu Gothic UI"/>
        <family val="3"/>
        <charset val="128"/>
      </rPr>
      <t>言成。</t>
    </r>
    <phoneticPr fontId="16"/>
  </si>
  <si>
    <t xml:space="preserve"> シート/Sheet/表单</t>
  </si>
  <si>
    <t>内容/Content/内容</t>
    <rPh sb="0" eb="2">
      <t>ナイヨウ</t>
    </rPh>
    <rPh sb="11" eb="13">
      <t>ナイヨウ</t>
    </rPh>
    <phoneticPr fontId="16"/>
  </si>
  <si>
    <t xml:space="preserve"> A. RoHS</t>
    <phoneticPr fontId="16"/>
  </si>
  <si>
    <t xml:space="preserve">A1. </t>
    <phoneticPr fontId="16"/>
  </si>
  <si>
    <r>
      <t>全面的に使用を禁止する化学物質の製品への含有について
Presence of banned substances in the product
关于</t>
    </r>
    <r>
      <rPr>
        <sz val="10"/>
        <color theme="1"/>
        <rFont val="Microsoft YaHei"/>
        <family val="3"/>
        <charset val="134"/>
      </rPr>
      <t>产</t>
    </r>
    <r>
      <rPr>
        <sz val="10"/>
        <color theme="1"/>
        <rFont val="Yu Gothic UI"/>
        <family val="3"/>
        <charset val="128"/>
      </rPr>
      <t>品中全面禁止使用化学物</t>
    </r>
    <r>
      <rPr>
        <sz val="10"/>
        <color theme="1"/>
        <rFont val="Microsoft YaHei"/>
        <family val="3"/>
        <charset val="134"/>
      </rPr>
      <t>质</t>
    </r>
    <r>
      <rPr>
        <sz val="10"/>
        <color theme="1"/>
        <rFont val="Yu Gothic UI"/>
        <family val="3"/>
        <charset val="128"/>
      </rPr>
      <t>的含有情况</t>
    </r>
    <phoneticPr fontId="16"/>
  </si>
  <si>
    <t>A2.</t>
    <phoneticPr fontId="16"/>
  </si>
  <si>
    <r>
      <t>条件により使用を禁止する化学物質の製品への含有について
Presence of banned substances depending on application
关于</t>
    </r>
    <r>
      <rPr>
        <sz val="10"/>
        <color theme="1"/>
        <rFont val="Microsoft YaHei"/>
        <family val="3"/>
        <charset val="134"/>
      </rPr>
      <t>产</t>
    </r>
    <r>
      <rPr>
        <sz val="10"/>
        <color theme="1"/>
        <rFont val="Yu Gothic UI"/>
        <family val="3"/>
        <charset val="128"/>
      </rPr>
      <t>品中根据条件禁止使用化学物</t>
    </r>
    <r>
      <rPr>
        <sz val="10"/>
        <color theme="1"/>
        <rFont val="Microsoft YaHei"/>
        <family val="3"/>
        <charset val="134"/>
      </rPr>
      <t>质</t>
    </r>
    <r>
      <rPr>
        <sz val="10"/>
        <color theme="1"/>
        <rFont val="Yu Gothic UI"/>
        <family val="3"/>
        <charset val="128"/>
      </rPr>
      <t>的含有情况</t>
    </r>
    <phoneticPr fontId="16"/>
  </si>
  <si>
    <t xml:space="preserve"> B. Others</t>
    <phoneticPr fontId="16"/>
  </si>
  <si>
    <r>
      <t>オゾン層破壊物質の製品への含有及び製造工程での使用有無について
Ozone-depleting substances contained in the product or used in manufacturing
关于</t>
    </r>
    <r>
      <rPr>
        <sz val="10"/>
        <color theme="1"/>
        <rFont val="Microsoft YaHei"/>
        <family val="3"/>
        <charset val="134"/>
      </rPr>
      <t>产</t>
    </r>
    <r>
      <rPr>
        <sz val="10"/>
        <color theme="1"/>
        <rFont val="Yu Gothic UI"/>
        <family val="3"/>
        <charset val="128"/>
      </rPr>
      <t>品中臭氧</t>
    </r>
    <r>
      <rPr>
        <sz val="10"/>
        <color theme="1"/>
        <rFont val="Microsoft YaHei"/>
        <family val="3"/>
        <charset val="134"/>
      </rPr>
      <t>层</t>
    </r>
    <r>
      <rPr>
        <sz val="10"/>
        <color theme="1"/>
        <rFont val="Yu Gothic UI"/>
        <family val="3"/>
        <charset val="128"/>
      </rPr>
      <t>破坏物</t>
    </r>
    <r>
      <rPr>
        <sz val="10"/>
        <color theme="1"/>
        <rFont val="Microsoft YaHei"/>
        <family val="3"/>
        <charset val="134"/>
      </rPr>
      <t>质</t>
    </r>
    <r>
      <rPr>
        <sz val="10"/>
        <color theme="1"/>
        <rFont val="Yu Gothic UI"/>
        <family val="3"/>
        <charset val="128"/>
      </rPr>
      <t>的含有情况以及制造工程中有无使用</t>
    </r>
    <phoneticPr fontId="16"/>
  </si>
  <si>
    <t xml:space="preserve"> C. Candidate</t>
    <phoneticPr fontId="86"/>
  </si>
  <si>
    <r>
      <t>使用禁止候補物質
Candidate substances to be banned
禁止使用候</t>
    </r>
    <r>
      <rPr>
        <sz val="10"/>
        <color theme="1"/>
        <rFont val="Microsoft YaHei"/>
        <family val="3"/>
        <charset val="134"/>
      </rPr>
      <t>补</t>
    </r>
    <r>
      <rPr>
        <sz val="10"/>
        <color theme="1"/>
        <rFont val="Yu Gothic UI"/>
        <family val="3"/>
        <charset val="128"/>
      </rPr>
      <t>物</t>
    </r>
    <r>
      <rPr>
        <sz val="10"/>
        <color theme="1"/>
        <rFont val="Microsoft YaHei"/>
        <family val="3"/>
        <charset val="134"/>
      </rPr>
      <t>质</t>
    </r>
    <phoneticPr fontId="16"/>
  </si>
  <si>
    <t xml:space="preserve"> A (appendix). RoHS </t>
  </si>
  <si>
    <t>A2-別表/Appendix/附表</t>
    <phoneticPr fontId="16"/>
  </si>
  <si>
    <t xml:space="preserve"> B (appendix). Others</t>
  </si>
  <si>
    <t>B2-別表/Appendix/附表</t>
    <rPh sb="3" eb="5">
      <t>ベッピョウ</t>
    </rPh>
    <rPh sb="15" eb="17">
      <t>フヒョウ</t>
    </rPh>
    <phoneticPr fontId="16"/>
  </si>
  <si>
    <r>
      <t>以下の情報を指定箇所へ入力(記入)してください。/Please fill the contents below:/</t>
    </r>
    <r>
      <rPr>
        <sz val="10"/>
        <rFont val="Microsoft YaHei"/>
        <family val="3"/>
        <charset val="134"/>
      </rPr>
      <t>请</t>
    </r>
    <r>
      <rPr>
        <sz val="10"/>
        <rFont val="Yu Gothic UI"/>
        <family val="3"/>
        <charset val="128"/>
      </rPr>
      <t>将以下信息</t>
    </r>
    <r>
      <rPr>
        <sz val="10"/>
        <rFont val="Microsoft YaHei"/>
        <family val="3"/>
        <charset val="134"/>
      </rPr>
      <t>输</t>
    </r>
    <r>
      <rPr>
        <sz val="10"/>
        <rFont val="Yu Gothic UI"/>
        <family val="3"/>
        <charset val="128"/>
      </rPr>
      <t>入(填写)至指定位置。</t>
    </r>
    <phoneticPr fontId="16"/>
  </si>
  <si>
    <r>
      <t xml:space="preserve"> シート/Sheet/表</t>
    </r>
    <r>
      <rPr>
        <sz val="10"/>
        <rFont val="Microsoft YaHei"/>
        <family val="3"/>
        <charset val="134"/>
      </rPr>
      <t>单</t>
    </r>
    <rPh sb="11" eb="12">
      <t>ヒョウ</t>
    </rPh>
    <phoneticPr fontId="16"/>
  </si>
  <si>
    <r>
      <t>入力(記入)項目/Content/</t>
    </r>
    <r>
      <rPr>
        <sz val="10"/>
        <rFont val="Microsoft YaHei"/>
        <family val="3"/>
        <charset val="134"/>
      </rPr>
      <t>输</t>
    </r>
    <r>
      <rPr>
        <sz val="10"/>
        <rFont val="Yu Gothic UI"/>
        <family val="3"/>
        <charset val="128"/>
      </rPr>
      <t>入(填写)</t>
    </r>
    <r>
      <rPr>
        <sz val="10"/>
        <rFont val="Microsoft YaHei"/>
        <family val="3"/>
        <charset val="134"/>
      </rPr>
      <t>项</t>
    </r>
    <r>
      <rPr>
        <sz val="10"/>
        <rFont val="Yu Gothic UI"/>
        <family val="3"/>
        <charset val="128"/>
      </rPr>
      <t>目</t>
    </r>
    <rPh sb="0" eb="2">
      <t>ニュウリョク</t>
    </rPh>
    <rPh sb="3" eb="5">
      <t>キニュウ</t>
    </rPh>
    <rPh sb="6" eb="8">
      <t>コウモク</t>
    </rPh>
    <rPh sb="18" eb="19">
      <t>ニュウ</t>
    </rPh>
    <rPh sb="20" eb="21">
      <t>テン</t>
    </rPh>
    <rPh sb="21" eb="22">
      <t>シャ</t>
    </rPh>
    <rPh sb="24" eb="25">
      <t>メ</t>
    </rPh>
    <phoneticPr fontId="16"/>
  </si>
  <si>
    <t>「A. RoHS」シートの調査確認製品欄へは、以下の内容を入力(記入)してください。</t>
    <rPh sb="19" eb="20">
      <t>ラン</t>
    </rPh>
    <rPh sb="23" eb="25">
      <t>イカ</t>
    </rPh>
    <rPh sb="26" eb="28">
      <t>ナイヨウ</t>
    </rPh>
    <rPh sb="29" eb="31">
      <t>ニュウリョク</t>
    </rPh>
    <rPh sb="32" eb="34">
      <t>キニュウ</t>
    </rPh>
    <phoneticPr fontId="16"/>
  </si>
  <si>
    <t>項目/Item/物品</t>
    <rPh sb="0" eb="2">
      <t>コウモク</t>
    </rPh>
    <phoneticPr fontId="16"/>
  </si>
  <si>
    <r>
      <t>入力(記入)内容/Entries/</t>
    </r>
    <r>
      <rPr>
        <sz val="10"/>
        <rFont val="Microsoft YaHei"/>
        <family val="3"/>
        <charset val="134"/>
      </rPr>
      <t>录</t>
    </r>
    <r>
      <rPr>
        <sz val="10"/>
        <rFont val="Yu Gothic UI"/>
        <family val="3"/>
        <charset val="128"/>
      </rPr>
      <t>入内容</t>
    </r>
    <rPh sb="0" eb="2">
      <t>ニュウリョク</t>
    </rPh>
    <rPh sb="3" eb="5">
      <t>キニュウ</t>
    </rPh>
    <rPh sb="6" eb="8">
      <t>ナイヨウ</t>
    </rPh>
    <phoneticPr fontId="16"/>
  </si>
  <si>
    <t>1)</t>
    <phoneticPr fontId="16"/>
  </si>
  <si>
    <t>2)</t>
    <phoneticPr fontId="16"/>
  </si>
  <si>
    <r>
      <t xml:space="preserve">製品名
Product Name
</t>
    </r>
    <r>
      <rPr>
        <sz val="10"/>
        <rFont val="Microsoft JhengHei"/>
        <family val="2"/>
        <charset val="136"/>
      </rPr>
      <t>产</t>
    </r>
    <r>
      <rPr>
        <sz val="10"/>
        <rFont val="Yu Gothic UI"/>
        <family val="3"/>
        <charset val="128"/>
      </rPr>
      <t>品名称</t>
    </r>
    <phoneticPr fontId="16"/>
  </si>
  <si>
    <t>3)</t>
    <phoneticPr fontId="16"/>
  </si>
  <si>
    <t>メーカー型番
Manufacturer's Model Code
厂商型号</t>
    <phoneticPr fontId="16"/>
  </si>
  <si>
    <r>
      <t xml:space="preserve">納入いただく製品の貴社型番
The model code assigned by your company
</t>
    </r>
    <r>
      <rPr>
        <sz val="10"/>
        <rFont val="Microsoft YaHei"/>
        <family val="3"/>
        <charset val="134"/>
      </rPr>
      <t>贵</t>
    </r>
    <r>
      <rPr>
        <sz val="10"/>
        <rFont val="Yu Gothic UI"/>
        <family val="3"/>
        <charset val="128"/>
      </rPr>
      <t>司交付</t>
    </r>
    <r>
      <rPr>
        <sz val="10"/>
        <rFont val="Microsoft YaHei"/>
        <family val="3"/>
        <charset val="134"/>
      </rPr>
      <t>产</t>
    </r>
    <r>
      <rPr>
        <sz val="10"/>
        <rFont val="Yu Gothic UI"/>
        <family val="3"/>
        <charset val="128"/>
      </rPr>
      <t>品的型号</t>
    </r>
    <phoneticPr fontId="16"/>
  </si>
  <si>
    <t>4)</t>
    <phoneticPr fontId="16"/>
  </si>
  <si>
    <r>
      <t xml:space="preserve">製品質量［g］
Product Weight [g]
</t>
    </r>
    <r>
      <rPr>
        <sz val="10"/>
        <rFont val="Microsoft JhengHei"/>
        <family val="2"/>
        <charset val="136"/>
      </rPr>
      <t>产</t>
    </r>
    <r>
      <rPr>
        <sz val="10"/>
        <rFont val="Yu Gothic UI"/>
        <family val="3"/>
        <charset val="128"/>
      </rPr>
      <t>品</t>
    </r>
    <r>
      <rPr>
        <sz val="10"/>
        <rFont val="Microsoft JhengHei"/>
        <family val="2"/>
        <charset val="136"/>
      </rPr>
      <t>质</t>
    </r>
    <r>
      <rPr>
        <sz val="10"/>
        <rFont val="Yu Gothic UI"/>
        <family val="3"/>
        <charset val="128"/>
      </rPr>
      <t>量［g］</t>
    </r>
    <phoneticPr fontId="16"/>
  </si>
  <si>
    <t>直接本エクセルシートに入力いただく場合、</t>
    <rPh sb="0" eb="2">
      <t>チョクセツ</t>
    </rPh>
    <rPh sb="2" eb="3">
      <t>ホン</t>
    </rPh>
    <rPh sb="11" eb="13">
      <t>ニュウリョク</t>
    </rPh>
    <rPh sb="17" eb="19">
      <t>バアイ</t>
    </rPh>
    <phoneticPr fontId="16"/>
  </si>
  <si>
    <t>「確認結果／Result」欄はドロップダウンとなっていますので、表示されるリストより結果を選択してください。</t>
    <rPh sb="1" eb="3">
      <t>カクニン</t>
    </rPh>
    <rPh sb="3" eb="5">
      <t>ケッカ</t>
    </rPh>
    <rPh sb="13" eb="14">
      <t>ラン</t>
    </rPh>
    <phoneticPr fontId="16"/>
  </si>
  <si>
    <t>&lt; Applicable
/ Not Applicable &gt;</t>
    <phoneticPr fontId="16"/>
  </si>
  <si>
    <t>本報告書は英語を正文として、翻訳言語との間に解釈の矛盾が生じた場合には、英語が優先されるものとする。　</t>
  </si>
  <si>
    <t>In this report, English should be the principal language and take priority in the event of any conflict in interpretation between translated languages.</t>
  </si>
  <si>
    <t>在本报告中，英语应为主要语言，在翻译语言之间出现解释冲突时应优先考虑。</t>
  </si>
  <si>
    <r>
      <t>納入いただく製品の質量
The weight of the product which you deliver
交付</t>
    </r>
    <r>
      <rPr>
        <sz val="10"/>
        <rFont val="Microsoft YaHei"/>
        <family val="2"/>
        <charset val="134"/>
      </rPr>
      <t>产</t>
    </r>
    <r>
      <rPr>
        <sz val="10"/>
        <rFont val="Yu Gothic UI"/>
        <family val="3"/>
        <charset val="128"/>
      </rPr>
      <t>品的</t>
    </r>
    <r>
      <rPr>
        <sz val="10"/>
        <rFont val="Microsoft YaHei"/>
        <family val="2"/>
        <charset val="134"/>
      </rPr>
      <t>质</t>
    </r>
    <r>
      <rPr>
        <sz val="10"/>
        <rFont val="Yu Gothic UI"/>
        <family val="3"/>
        <charset val="128"/>
      </rPr>
      <t>量</t>
    </r>
    <phoneticPr fontId="16"/>
  </si>
  <si>
    <r>
      <t>納入いただく製品名
The name of the product which you deliver
交</t>
    </r>
    <r>
      <rPr>
        <sz val="10"/>
        <rFont val="Microsoft YaHei"/>
        <family val="3"/>
        <charset val="134"/>
      </rPr>
      <t>纳</t>
    </r>
    <r>
      <rPr>
        <sz val="10"/>
        <rFont val="Yu Gothic UI"/>
        <family val="3"/>
        <charset val="128"/>
      </rPr>
      <t>的</t>
    </r>
    <r>
      <rPr>
        <sz val="10"/>
        <rFont val="Microsoft YaHei"/>
        <family val="3"/>
        <charset val="134"/>
      </rPr>
      <t>产</t>
    </r>
    <r>
      <rPr>
        <sz val="10"/>
        <rFont val="Yu Gothic UI"/>
        <family val="3"/>
        <charset val="128"/>
      </rPr>
      <t>品名称</t>
    </r>
    <rPh sb="8" eb="9">
      <t>メイ</t>
    </rPh>
    <phoneticPr fontId="16"/>
  </si>
  <si>
    <t>報告書への入力（記載）内容に変更が生じた場合は、速やかに変更した報告書を提出してください。</t>
    <rPh sb="0" eb="3">
      <t>ホウコクショ</t>
    </rPh>
    <rPh sb="5" eb="7">
      <t>ニュウリョク</t>
    </rPh>
    <rPh sb="8" eb="10">
      <t>キサイ</t>
    </rPh>
    <rPh sb="11" eb="13">
      <t>ナイヨウ</t>
    </rPh>
    <rPh sb="14" eb="16">
      <t>ヘンコウ</t>
    </rPh>
    <rPh sb="17" eb="18">
      <t>ショウ</t>
    </rPh>
    <rPh sb="20" eb="22">
      <t>バアイ</t>
    </rPh>
    <phoneticPr fontId="16"/>
  </si>
  <si>
    <r>
      <t>直接在此表格内</t>
    </r>
    <r>
      <rPr>
        <sz val="10"/>
        <rFont val="Microsoft YaHei"/>
        <family val="3"/>
        <charset val="134"/>
      </rPr>
      <t>输</t>
    </r>
    <r>
      <rPr>
        <sz val="10"/>
        <rFont val="Yu Gothic UI"/>
        <family val="3"/>
        <charset val="128"/>
      </rPr>
      <t>入</t>
    </r>
    <r>
      <rPr>
        <sz val="10"/>
        <rFont val="Microsoft YaHei"/>
        <family val="3"/>
        <charset val="134"/>
      </rPr>
      <t>时</t>
    </r>
    <r>
      <rPr>
        <sz val="10"/>
        <rFont val="Yu Gothic UI"/>
        <family val="3"/>
        <charset val="128"/>
      </rPr>
      <t>，</t>
    </r>
    <r>
      <rPr>
        <sz val="10"/>
        <rFont val="Microsoft YaHei"/>
        <family val="3"/>
        <charset val="134"/>
      </rPr>
      <t>[确认结果／Result]栏内设有下拉菜单，请在显示清单内选择结果。</t>
    </r>
    <phoneticPr fontId="16"/>
  </si>
  <si>
    <r>
      <t>EU POPs</t>
    </r>
    <r>
      <rPr>
        <sz val="10"/>
        <rFont val="Microsoft YaHei"/>
        <family val="2"/>
        <charset val="134"/>
      </rPr>
      <t>规则</t>
    </r>
    <phoneticPr fontId="16"/>
  </si>
  <si>
    <t>オゾン層破壊物質については、CFC、1,1,1-トリクロロエタン、四塩化炭素、臭化メチル、ブロモクロロメタン、ハロン、HBFC、及びHCFCが対象</t>
    <phoneticPr fontId="16"/>
  </si>
  <si>
    <t>Regarding Ozone-depleting substances, target substances are CFC, 1,1,1-trichloroethane, Carbon tetrachloride, Bromomethane, Bromochloromethane, Halon, HBFC and HCFC.</t>
    <phoneticPr fontId="16"/>
  </si>
  <si>
    <r>
      <t>关于臭氧</t>
    </r>
    <r>
      <rPr>
        <sz val="10"/>
        <color theme="1"/>
        <rFont val="Microsoft JhengHei"/>
        <family val="2"/>
        <charset val="136"/>
      </rPr>
      <t>层</t>
    </r>
    <r>
      <rPr>
        <sz val="10"/>
        <color theme="1"/>
        <rFont val="Yu Gothic UI"/>
        <family val="3"/>
        <charset val="128"/>
      </rPr>
      <t>破坏物</t>
    </r>
    <r>
      <rPr>
        <sz val="10"/>
        <color theme="1"/>
        <rFont val="Microsoft JhengHei"/>
        <family val="2"/>
        <charset val="136"/>
      </rPr>
      <t>质</t>
    </r>
    <r>
      <rPr>
        <sz val="10"/>
        <color theme="1"/>
        <rFont val="Yu Gothic UI"/>
        <family val="3"/>
        <charset val="128"/>
      </rPr>
      <t>，CFC，1.1.1-三</t>
    </r>
    <r>
      <rPr>
        <sz val="10"/>
        <color theme="1"/>
        <rFont val="Microsoft JhengHei"/>
        <family val="2"/>
        <charset val="136"/>
      </rPr>
      <t>氯</t>
    </r>
    <r>
      <rPr>
        <sz val="10"/>
        <color theme="1"/>
        <rFont val="Yu Gothic UI"/>
        <family val="3"/>
        <charset val="128"/>
      </rPr>
      <t>乙</t>
    </r>
    <r>
      <rPr>
        <sz val="10"/>
        <color theme="1"/>
        <rFont val="Microsoft JhengHei"/>
        <family val="2"/>
        <charset val="136"/>
      </rPr>
      <t>烷</t>
    </r>
    <r>
      <rPr>
        <sz val="10"/>
        <color theme="1"/>
        <rFont val="Yu Gothic UI"/>
        <family val="3"/>
        <charset val="128"/>
      </rPr>
      <t>，四</t>
    </r>
    <r>
      <rPr>
        <sz val="10"/>
        <color theme="1"/>
        <rFont val="Microsoft JhengHei"/>
        <family val="2"/>
        <charset val="136"/>
      </rPr>
      <t>氯</t>
    </r>
    <r>
      <rPr>
        <sz val="10"/>
        <color theme="1"/>
        <rFont val="Yu Gothic UI"/>
        <family val="3"/>
        <charset val="128"/>
      </rPr>
      <t>化碳，溴甲</t>
    </r>
    <r>
      <rPr>
        <sz val="10"/>
        <color theme="1"/>
        <rFont val="Microsoft JhengHei"/>
        <family val="2"/>
        <charset val="136"/>
      </rPr>
      <t>烷</t>
    </r>
    <r>
      <rPr>
        <sz val="10"/>
        <color theme="1"/>
        <rFont val="Yu Gothic UI"/>
        <family val="3"/>
        <charset val="128"/>
      </rPr>
      <t>，溴</t>
    </r>
    <r>
      <rPr>
        <sz val="10"/>
        <color theme="1"/>
        <rFont val="Microsoft JhengHei"/>
        <family val="2"/>
        <charset val="136"/>
      </rPr>
      <t>氯</t>
    </r>
    <r>
      <rPr>
        <sz val="10"/>
        <color theme="1"/>
        <rFont val="Yu Gothic UI"/>
        <family val="3"/>
        <charset val="128"/>
      </rPr>
      <t>甲</t>
    </r>
    <r>
      <rPr>
        <sz val="10"/>
        <color theme="1"/>
        <rFont val="Microsoft JhengHei"/>
        <family val="2"/>
        <charset val="136"/>
      </rPr>
      <t>烷</t>
    </r>
    <r>
      <rPr>
        <sz val="10"/>
        <color theme="1"/>
        <rFont val="Yu Gothic UI"/>
        <family val="3"/>
        <charset val="128"/>
      </rPr>
      <t>，二氟二</t>
    </r>
    <r>
      <rPr>
        <sz val="10"/>
        <color theme="1"/>
        <rFont val="Microsoft JhengHei"/>
        <family val="2"/>
        <charset val="136"/>
      </rPr>
      <t>氯</t>
    </r>
    <r>
      <rPr>
        <sz val="10"/>
        <color theme="1"/>
        <rFont val="Yu Gothic UI"/>
        <family val="3"/>
        <charset val="128"/>
      </rPr>
      <t>甲</t>
    </r>
    <r>
      <rPr>
        <sz val="10"/>
        <color theme="1"/>
        <rFont val="Microsoft JhengHei"/>
        <family val="2"/>
        <charset val="136"/>
      </rPr>
      <t>烷</t>
    </r>
    <r>
      <rPr>
        <sz val="10"/>
        <color theme="1"/>
        <rFont val="Yu Gothic UI"/>
        <family val="3"/>
        <charset val="128"/>
      </rPr>
      <t>，HBFC，和HCFC</t>
    </r>
    <r>
      <rPr>
        <sz val="10"/>
        <color theme="1"/>
        <rFont val="Microsoft JhengHei"/>
        <family val="2"/>
        <charset val="136"/>
      </rPr>
      <t>为对</t>
    </r>
    <r>
      <rPr>
        <sz val="10"/>
        <color theme="1"/>
        <rFont val="Yu Gothic UI"/>
        <family val="3"/>
        <charset val="128"/>
      </rPr>
      <t>象</t>
    </r>
    <phoneticPr fontId="16"/>
  </si>
  <si>
    <t>国内外の法規制等において、近い将来に使用禁止が見込まれている物質</t>
    <phoneticPr fontId="16"/>
  </si>
  <si>
    <t>They refer to substances that are expected to be banned in the near future under domestic and foreign laws and regulations.</t>
    <phoneticPr fontId="16"/>
  </si>
  <si>
    <r>
      <rPr>
        <sz val="10"/>
        <color theme="1"/>
        <rFont val="Microsoft YaHei UI"/>
        <family val="2"/>
      </rPr>
      <t>预计</t>
    </r>
    <r>
      <rPr>
        <sz val="10"/>
        <color theme="1"/>
        <rFont val="Yu Gothic UI"/>
        <family val="3"/>
        <charset val="128"/>
      </rPr>
      <t>在不</t>
    </r>
    <r>
      <rPr>
        <sz val="10"/>
        <color theme="1"/>
        <rFont val="Microsoft YaHei UI"/>
        <family val="2"/>
      </rPr>
      <t>远</t>
    </r>
    <r>
      <rPr>
        <sz val="10"/>
        <color theme="1"/>
        <rFont val="Yu Gothic UI"/>
        <family val="3"/>
        <charset val="128"/>
      </rPr>
      <t>的将来，国内外法律法</t>
    </r>
    <r>
      <rPr>
        <sz val="10"/>
        <color theme="1"/>
        <rFont val="Microsoft YaHei UI"/>
        <family val="2"/>
      </rPr>
      <t>规</t>
    </r>
    <r>
      <rPr>
        <sz val="10"/>
        <color theme="1"/>
        <rFont val="Yu Gothic UI"/>
        <family val="3"/>
        <charset val="128"/>
      </rPr>
      <t>将禁止使用的物</t>
    </r>
    <r>
      <rPr>
        <sz val="10"/>
        <color theme="1"/>
        <rFont val="Microsoft YaHei UI"/>
        <family val="2"/>
      </rPr>
      <t>质</t>
    </r>
    <phoneticPr fontId="16"/>
  </si>
  <si>
    <t xml:space="preserve">    ・</t>
    <phoneticPr fontId="16"/>
  </si>
  <si>
    <t>含有率の算出単位は特に記載のない場合は均質材料です</t>
    <phoneticPr fontId="16"/>
  </si>
  <si>
    <t>The unit for calculating content rate is homogeneous material if not otherwise specified.</t>
    <phoneticPr fontId="16"/>
  </si>
  <si>
    <r>
      <t>含有率的</t>
    </r>
    <r>
      <rPr>
        <sz val="10"/>
        <color theme="1"/>
        <rFont val="Microsoft JhengHei"/>
        <family val="2"/>
        <charset val="136"/>
      </rPr>
      <t>计</t>
    </r>
    <r>
      <rPr>
        <sz val="10"/>
        <color theme="1"/>
        <rFont val="Yu Gothic UI"/>
        <family val="3"/>
        <charset val="128"/>
      </rPr>
      <t>算</t>
    </r>
    <r>
      <rPr>
        <sz val="10"/>
        <color theme="1"/>
        <rFont val="Microsoft JhengHei"/>
        <family val="2"/>
        <charset val="136"/>
      </rPr>
      <t>单</t>
    </r>
    <r>
      <rPr>
        <sz val="10"/>
        <color theme="1"/>
        <rFont val="Yu Gothic UI"/>
        <family val="3"/>
        <charset val="128"/>
      </rPr>
      <t>位如无特</t>
    </r>
    <r>
      <rPr>
        <sz val="10"/>
        <color theme="1"/>
        <rFont val="Microsoft JhengHei"/>
        <family val="2"/>
        <charset val="136"/>
      </rPr>
      <t>别记载时为</t>
    </r>
    <r>
      <rPr>
        <sz val="10"/>
        <color theme="1"/>
        <rFont val="Yu Gothic UI"/>
        <family val="3"/>
        <charset val="128"/>
      </rPr>
      <t>均</t>
    </r>
    <r>
      <rPr>
        <sz val="10"/>
        <color theme="1"/>
        <rFont val="Microsoft JhengHei"/>
        <family val="2"/>
        <charset val="136"/>
      </rPr>
      <t>质</t>
    </r>
    <r>
      <rPr>
        <sz val="10"/>
        <color theme="1"/>
        <rFont val="Yu Gothic UI"/>
        <family val="3"/>
        <charset val="128"/>
      </rPr>
      <t>材料。</t>
    </r>
    <phoneticPr fontId="16"/>
  </si>
  <si>
    <t xml:space="preserve">*1) </t>
    <phoneticPr fontId="16"/>
  </si>
  <si>
    <t>chemSHERPAについては、chemSHERPAホームページ(https://chemsherpa.net )を参照ください。</t>
    <phoneticPr fontId="16"/>
  </si>
  <si>
    <t>Please refer to the chemSHERPA website (https://chemsherpa.net/english ) for chemSHERPA.</t>
    <phoneticPr fontId="16"/>
  </si>
  <si>
    <r>
      <t>关于chemSHERPA，</t>
    </r>
    <r>
      <rPr>
        <sz val="10"/>
        <color theme="1"/>
        <rFont val="Microsoft JhengHei"/>
        <family val="2"/>
        <charset val="136"/>
      </rPr>
      <t>请</t>
    </r>
    <r>
      <rPr>
        <sz val="10"/>
        <color theme="1"/>
        <rFont val="Yu Gothic UI"/>
        <family val="3"/>
        <charset val="128"/>
      </rPr>
      <t>参照chemSHERPA主</t>
    </r>
    <r>
      <rPr>
        <sz val="10"/>
        <color theme="1"/>
        <rFont val="Microsoft JhengHei"/>
        <family val="2"/>
        <charset val="136"/>
      </rPr>
      <t>页</t>
    </r>
    <r>
      <rPr>
        <sz val="10"/>
        <color theme="1"/>
        <rFont val="Yu Gothic UI"/>
        <family val="3"/>
        <charset val="128"/>
      </rPr>
      <t>(https://chemsherpa.net/english )。</t>
    </r>
    <phoneticPr fontId="16"/>
  </si>
  <si>
    <t>ビスフェノールA、ビスフェノールSは、B2.条件付使用禁止物質 として報告してください。</t>
    <phoneticPr fontId="16"/>
  </si>
  <si>
    <t>Report Bisphenol A and Bisphenol S as "B2. Presence of banned substances depending on application".</t>
    <phoneticPr fontId="16"/>
  </si>
  <si>
    <r>
      <rPr>
        <sz val="10"/>
        <color theme="1"/>
        <rFont val="Microsoft JhengHei"/>
        <family val="2"/>
        <charset val="136"/>
      </rPr>
      <t>请</t>
    </r>
    <r>
      <rPr>
        <sz val="10"/>
        <color theme="1"/>
        <rFont val="Yu Gothic UI"/>
        <family val="3"/>
        <charset val="128"/>
      </rPr>
      <t>将双酚A、双酚S作</t>
    </r>
    <r>
      <rPr>
        <sz val="10"/>
        <color theme="1"/>
        <rFont val="Microsoft JhengHei"/>
        <family val="2"/>
        <charset val="136"/>
      </rPr>
      <t>为</t>
    </r>
    <r>
      <rPr>
        <sz val="10"/>
        <color theme="1"/>
        <rFont val="Yu Gothic UI"/>
        <family val="3"/>
        <charset val="128"/>
      </rPr>
      <t>B2.有条件禁止使用物</t>
    </r>
    <r>
      <rPr>
        <sz val="10"/>
        <color theme="1"/>
        <rFont val="Microsoft JhengHei"/>
        <family val="2"/>
        <charset val="136"/>
      </rPr>
      <t>质进</t>
    </r>
    <r>
      <rPr>
        <sz val="10"/>
        <color theme="1"/>
        <rFont val="Yu Gothic UI"/>
        <family val="3"/>
        <charset val="128"/>
      </rPr>
      <t>行</t>
    </r>
    <r>
      <rPr>
        <sz val="10"/>
        <color theme="1"/>
        <rFont val="Microsoft JhengHei"/>
        <family val="2"/>
        <charset val="136"/>
      </rPr>
      <t>报</t>
    </r>
    <r>
      <rPr>
        <sz val="10"/>
        <color theme="1"/>
        <rFont val="Yu Gothic UI"/>
        <family val="3"/>
        <charset val="128"/>
      </rPr>
      <t>告。</t>
    </r>
    <phoneticPr fontId="16"/>
  </si>
  <si>
    <t>ビス(4-ヒドロキシフェニル)スルホン (ビスフェノールS)</t>
    <phoneticPr fontId="16"/>
  </si>
  <si>
    <t>CAS No. が次のものの総計とします。(335-67-1、3825-26-1、335-95-5、2395-00-8、335-93-3、335-66-0、376-27-2、3108-24-5)</t>
    <phoneticPr fontId="16"/>
  </si>
  <si>
    <t>Total content of substances with following CAS No. (335-67-1, 3825-26-1, 335-95-5, 2395-00-8, 335-93-3, 335-66-0, 376-27-2, 3108-24-5).</t>
    <phoneticPr fontId="16"/>
  </si>
  <si>
    <r>
      <t>以下CAS No.物</t>
    </r>
    <r>
      <rPr>
        <sz val="10"/>
        <color theme="1"/>
        <rFont val="Microsoft JhengHei"/>
        <family val="2"/>
        <charset val="136"/>
      </rPr>
      <t>质</t>
    </r>
    <r>
      <rPr>
        <sz val="10"/>
        <color theme="1"/>
        <rFont val="Yu Gothic UI"/>
        <family val="3"/>
        <charset val="128"/>
      </rPr>
      <t>的</t>
    </r>
    <r>
      <rPr>
        <sz val="10"/>
        <color theme="1"/>
        <rFont val="Microsoft JhengHei"/>
        <family val="2"/>
        <charset val="136"/>
      </rPr>
      <t>总</t>
    </r>
    <r>
      <rPr>
        <sz val="10"/>
        <color theme="1"/>
        <rFont val="Yu Gothic UI"/>
        <family val="3"/>
        <charset val="128"/>
      </rPr>
      <t>含量。(335-67-1、3825-26-1、335-95-5、2395-00-8、335-93-3、335-66-0、376-27-2、3108-24-5)</t>
    </r>
    <phoneticPr fontId="16"/>
  </si>
  <si>
    <t>CAS No. が次のものが対象です。(50-32-8、192-97-2、56-55-3、218-01-9、205-99-2、205-82-3、207-08-9、53-70-3)</t>
    <phoneticPr fontId="16"/>
  </si>
  <si>
    <t>CAS No. of target substances: (50-32-8, 192-97-2, 56-55-3, 218-01-9, 205-99-2, 205-82-3, 207-08-9, 53-70-3)</t>
    <phoneticPr fontId="16"/>
  </si>
  <si>
    <r>
      <t>范</t>
    </r>
    <r>
      <rPr>
        <sz val="10"/>
        <color theme="1"/>
        <rFont val="Microsoft JhengHei"/>
        <family val="2"/>
        <charset val="136"/>
      </rPr>
      <t>围</t>
    </r>
    <r>
      <rPr>
        <sz val="10"/>
        <color theme="1"/>
        <rFont val="Yu Gothic UI"/>
        <family val="3"/>
        <charset val="128"/>
      </rPr>
      <t>包括以下CAS No.</t>
    </r>
    <r>
      <rPr>
        <sz val="10"/>
        <color theme="1"/>
        <rFont val="Microsoft JhengHei"/>
        <family val="2"/>
        <charset val="136"/>
      </rPr>
      <t>为对</t>
    </r>
    <r>
      <rPr>
        <sz val="10"/>
        <color theme="1"/>
        <rFont val="Yu Gothic UI"/>
        <family val="3"/>
        <charset val="128"/>
      </rPr>
      <t>象。(50-32-8、192-97-2、56-55-3、218-01-9、205-99-2、205-82-3、207-08-9、53-70-3)</t>
    </r>
    <phoneticPr fontId="16"/>
  </si>
  <si>
    <t>*4)</t>
  </si>
  <si>
    <r>
      <t>包材用于物品的运</t>
    </r>
    <r>
      <rPr>
        <sz val="10"/>
        <color theme="1"/>
        <rFont val="Microsoft JhengHei"/>
        <family val="2"/>
        <charset val="136"/>
      </rPr>
      <t>输</t>
    </r>
    <r>
      <rPr>
        <sz val="10"/>
        <color theme="1"/>
        <rFont val="Yu Gothic UI"/>
        <family val="3"/>
        <charset val="128"/>
      </rPr>
      <t>、保</t>
    </r>
    <r>
      <rPr>
        <sz val="10"/>
        <color theme="1"/>
        <rFont val="Microsoft JhengHei"/>
        <family val="2"/>
        <charset val="136"/>
      </rPr>
      <t>护</t>
    </r>
    <r>
      <rPr>
        <sz val="10"/>
        <color theme="1"/>
        <rFont val="Yu Gothic UI"/>
        <family val="3"/>
        <charset val="128"/>
      </rPr>
      <t>、密封，原</t>
    </r>
    <r>
      <rPr>
        <sz val="10"/>
        <color theme="1"/>
        <rFont val="Microsoft JhengHei"/>
        <family val="2"/>
        <charset val="136"/>
      </rPr>
      <t>则</t>
    </r>
    <r>
      <rPr>
        <sz val="10"/>
        <color theme="1"/>
        <rFont val="Yu Gothic UI"/>
        <family val="3"/>
        <charset val="128"/>
      </rPr>
      <t>上在开始使用物品的同</t>
    </r>
    <r>
      <rPr>
        <sz val="10"/>
        <color theme="1"/>
        <rFont val="Microsoft JhengHei"/>
        <family val="2"/>
        <charset val="136"/>
      </rPr>
      <t>时</t>
    </r>
    <r>
      <rPr>
        <sz val="10"/>
        <color theme="1"/>
        <rFont val="Yu Gothic UI"/>
        <family val="3"/>
        <charset val="128"/>
      </rPr>
      <t>不再需要。包材包括包材上的印刷、包材上粘</t>
    </r>
    <r>
      <rPr>
        <sz val="10"/>
        <color theme="1"/>
        <rFont val="Microsoft JhengHei"/>
        <family val="2"/>
        <charset val="136"/>
      </rPr>
      <t>贴</t>
    </r>
    <r>
      <rPr>
        <sz val="10"/>
        <color theme="1"/>
        <rFont val="Yu Gothic UI"/>
        <family val="3"/>
        <charset val="128"/>
      </rPr>
      <t>的印刷</t>
    </r>
    <r>
      <rPr>
        <sz val="10"/>
        <color theme="1"/>
        <rFont val="Microsoft JhengHei"/>
        <family val="2"/>
        <charset val="136"/>
      </rPr>
      <t>标签</t>
    </r>
    <r>
      <rPr>
        <sz val="10"/>
        <color theme="1"/>
        <rFont val="Yu Gothic UI"/>
        <family val="3"/>
        <charset val="128"/>
      </rPr>
      <t>等。
 [包材示例]瓦楞</t>
    </r>
    <r>
      <rPr>
        <sz val="10"/>
        <color theme="1"/>
        <rFont val="Microsoft JhengHei"/>
        <family val="2"/>
        <charset val="136"/>
      </rPr>
      <t>纸</t>
    </r>
    <r>
      <rPr>
        <sz val="10"/>
        <color theme="1"/>
        <rFont val="Yu Gothic UI"/>
        <family val="3"/>
        <charset val="128"/>
      </rPr>
      <t>、塑料袋、</t>
    </r>
    <r>
      <rPr>
        <sz val="10"/>
        <color theme="1"/>
        <rFont val="Microsoft JhengHei"/>
        <family val="2"/>
        <charset val="136"/>
      </rPr>
      <t>缓</t>
    </r>
    <r>
      <rPr>
        <sz val="10"/>
        <color theme="1"/>
        <rFont val="Yu Gothic UI"/>
        <family val="3"/>
        <charset val="128"/>
      </rPr>
      <t>冲材料、保</t>
    </r>
    <r>
      <rPr>
        <sz val="10"/>
        <color theme="1"/>
        <rFont val="Microsoft JhengHei"/>
        <family val="2"/>
        <charset val="136"/>
      </rPr>
      <t>护</t>
    </r>
    <r>
      <rPr>
        <sz val="10"/>
        <color theme="1"/>
        <rFont val="Yu Gothic UI"/>
        <family val="3"/>
        <charset val="128"/>
      </rPr>
      <t>膜、胶</t>
    </r>
    <r>
      <rPr>
        <sz val="10"/>
        <color theme="1"/>
        <rFont val="Microsoft JhengHei"/>
        <family val="2"/>
        <charset val="136"/>
      </rPr>
      <t>带</t>
    </r>
    <r>
      <rPr>
        <sz val="10"/>
        <color theme="1"/>
        <rFont val="Yu Gothic UI"/>
        <family val="3"/>
        <charset val="128"/>
      </rPr>
      <t>、U型</t>
    </r>
    <r>
      <rPr>
        <sz val="10"/>
        <color theme="1"/>
        <rFont val="Microsoft JhengHei"/>
        <family val="2"/>
        <charset val="136"/>
      </rPr>
      <t>钉</t>
    </r>
    <r>
      <rPr>
        <sz val="10"/>
        <color theme="1"/>
        <rFont val="Yu Gothic UI"/>
        <family val="3"/>
        <charset val="128"/>
      </rPr>
      <t>、打包</t>
    </r>
    <r>
      <rPr>
        <sz val="10"/>
        <color theme="1"/>
        <rFont val="Microsoft JhengHei"/>
        <family val="2"/>
        <charset val="136"/>
      </rPr>
      <t>带</t>
    </r>
    <r>
      <rPr>
        <sz val="10"/>
        <color theme="1"/>
        <rFont val="Yu Gothic UI"/>
        <family val="3"/>
        <charset val="128"/>
      </rPr>
      <t>及其</t>
    </r>
    <r>
      <rPr>
        <sz val="10"/>
        <color theme="1"/>
        <rFont val="Microsoft JhengHei"/>
        <family val="2"/>
        <charset val="136"/>
      </rPr>
      <t>标签</t>
    </r>
    <r>
      <rPr>
        <sz val="10"/>
        <color theme="1"/>
        <rFont val="Yu Gothic UI"/>
        <family val="3"/>
        <charset val="128"/>
      </rPr>
      <t>、涂料、油墨</t>
    </r>
    <phoneticPr fontId="16"/>
  </si>
  <si>
    <t>包装材は、物品の輸送、保護、封じ込めの為に使用され、原則として物品を使用し始めると同時に不要となるものです。
包装材への印刷、包装材に貼付される印刷ラベル等は、包装材に含まれます。
[包装材の例]ダンボール紙、ポリ袋、緩衝材、保護用フィルム、粘着テープ、ステープル、荷締め用のバンド、及びそれらへのラベル、塗料、インキ</t>
    <rPh sb="31" eb="33">
      <t>ブッピン</t>
    </rPh>
    <phoneticPr fontId="16"/>
  </si>
  <si>
    <t>*5)</t>
  </si>
  <si>
    <t>Packaging refers to something that is used for transportation, protection, and packing of goods, and in principle they become unnecessary as soon as the product is used.
Printing on packaging and printed labels affixed to packaging are within the scope of the packaging.
[Examples of packaging materials]  Cardboard paper, plastic bags, cushioning materials, protective films, adhesive tapes, staples, bands for securing loads, and labels, paints, and inks for them</t>
    <phoneticPr fontId="16"/>
  </si>
  <si>
    <t>含有率の算出単位は特に記載のない場合は均質材料です。</t>
    <phoneticPr fontId="16"/>
  </si>
  <si>
    <t>EU包装材指令等により、包装材料用部品、包装用材料については、部材、インキ、塗料毎にカドミウム、鉛、水銀、六価クロムを意図的に添加せず、かつ合計が100ppm以下です。</t>
    <rPh sb="59" eb="62">
      <t>イトテキ</t>
    </rPh>
    <rPh sb="63" eb="65">
      <t>テンカ</t>
    </rPh>
    <phoneticPr fontId="16"/>
  </si>
  <si>
    <t>According to the EU Packaging Directive and related regulations, for packaging components and materials, the total concentration of cadmium, lead, mercury, and hexavalent chromium in each part/material, ink, and paint that constitute a package must not exceed 100 ppm and must not be intentionally added.</t>
    <phoneticPr fontId="16"/>
  </si>
  <si>
    <r>
      <t>根据欧盟包装指令及相关法</t>
    </r>
    <r>
      <rPr>
        <sz val="10"/>
        <rFont val="Microsoft JhengHei"/>
        <family val="2"/>
        <charset val="136"/>
      </rPr>
      <t>规</t>
    </r>
    <r>
      <rPr>
        <sz val="10"/>
        <rFont val="Yu Gothic UI"/>
        <family val="3"/>
        <charset val="128"/>
      </rPr>
      <t>，</t>
    </r>
    <r>
      <rPr>
        <sz val="10"/>
        <rFont val="Microsoft JhengHei"/>
        <family val="2"/>
        <charset val="136"/>
      </rPr>
      <t>对</t>
    </r>
    <r>
      <rPr>
        <sz val="10"/>
        <rFont val="Yu Gothic UI"/>
        <family val="3"/>
        <charset val="128"/>
      </rPr>
      <t>于包装零部件及材料，构成包装的每个零件/材料、油墨和涂料中</t>
    </r>
    <r>
      <rPr>
        <sz val="10"/>
        <rFont val="Microsoft JhengHei"/>
        <family val="2"/>
        <charset val="136"/>
      </rPr>
      <t>镉</t>
    </r>
    <r>
      <rPr>
        <sz val="10"/>
        <rFont val="Yu Gothic UI"/>
        <family val="3"/>
        <charset val="128"/>
      </rPr>
      <t>、</t>
    </r>
    <r>
      <rPr>
        <sz val="10"/>
        <rFont val="Microsoft JhengHei"/>
        <family val="2"/>
        <charset val="136"/>
      </rPr>
      <t>铅</t>
    </r>
    <r>
      <rPr>
        <sz val="10"/>
        <rFont val="Yu Gothic UI"/>
        <family val="3"/>
        <charset val="128"/>
      </rPr>
      <t>、汞、六价</t>
    </r>
    <r>
      <rPr>
        <sz val="10"/>
        <rFont val="Microsoft JhengHei"/>
        <family val="2"/>
        <charset val="136"/>
      </rPr>
      <t>铬</t>
    </r>
    <r>
      <rPr>
        <sz val="10"/>
        <rFont val="Yu Gothic UI"/>
        <family val="3"/>
        <charset val="128"/>
      </rPr>
      <t>的</t>
    </r>
    <r>
      <rPr>
        <sz val="10"/>
        <rFont val="Microsoft JhengHei"/>
        <family val="2"/>
        <charset val="136"/>
      </rPr>
      <t>总浓</t>
    </r>
    <r>
      <rPr>
        <sz val="10"/>
        <rFont val="Yu Gothic UI"/>
        <family val="3"/>
        <charset val="128"/>
      </rPr>
      <t>度不得超</t>
    </r>
    <r>
      <rPr>
        <sz val="10"/>
        <rFont val="Microsoft JhengHei"/>
        <family val="2"/>
        <charset val="136"/>
      </rPr>
      <t>过</t>
    </r>
    <r>
      <rPr>
        <sz val="10"/>
        <rFont val="Yu Gothic UI"/>
        <family val="3"/>
        <charset val="128"/>
      </rPr>
      <t>100 ppm，且不得有意添加。</t>
    </r>
    <phoneticPr fontId="16"/>
  </si>
  <si>
    <r>
      <t>4种</t>
    </r>
    <r>
      <rPr>
        <sz val="10"/>
        <color theme="1"/>
        <rFont val="Microsoft JhengHei"/>
        <family val="2"/>
        <charset val="136"/>
      </rPr>
      <t>邻</t>
    </r>
    <r>
      <rPr>
        <sz val="10"/>
        <color theme="1"/>
        <rFont val="Yu Gothic UI"/>
        <family val="3"/>
        <charset val="128"/>
      </rPr>
      <t>苯二甲酸</t>
    </r>
    <r>
      <rPr>
        <sz val="10"/>
        <color theme="1"/>
        <rFont val="Microsoft JhengHei"/>
        <family val="2"/>
        <charset val="136"/>
      </rPr>
      <t>酯</t>
    </r>
    <r>
      <rPr>
        <sz val="10"/>
        <color theme="1"/>
        <rFont val="Yu Gothic UI"/>
        <family val="3"/>
        <charset val="128"/>
      </rPr>
      <t>(DEHP、BBP、DBP、DIBP)主要用作</t>
    </r>
    <r>
      <rPr>
        <sz val="10"/>
        <color theme="1"/>
        <rFont val="Microsoft JhengHei"/>
        <family val="2"/>
        <charset val="136"/>
      </rPr>
      <t>软质树</t>
    </r>
    <r>
      <rPr>
        <sz val="10"/>
        <color theme="1"/>
        <rFont val="Yu Gothic UI"/>
        <family val="3"/>
        <charset val="128"/>
      </rPr>
      <t>脂的可塑</t>
    </r>
    <r>
      <rPr>
        <sz val="10"/>
        <color theme="1"/>
        <rFont val="Microsoft JhengHei"/>
        <family val="2"/>
        <charset val="136"/>
      </rPr>
      <t>剂</t>
    </r>
    <r>
      <rPr>
        <sz val="10"/>
        <color theme="1"/>
        <rFont val="Yu Gothic UI"/>
        <family val="3"/>
        <charset val="128"/>
      </rPr>
      <t>，具有通</t>
    </r>
    <r>
      <rPr>
        <sz val="10"/>
        <color theme="1"/>
        <rFont val="Microsoft JhengHei"/>
        <family val="2"/>
        <charset val="136"/>
      </rPr>
      <t>过</t>
    </r>
    <r>
      <rPr>
        <sz val="10"/>
        <color theme="1"/>
        <rFont val="Yu Gothic UI"/>
        <family val="3"/>
        <charset val="128"/>
      </rPr>
      <t>接触可从其他成形品移</t>
    </r>
    <r>
      <rPr>
        <sz val="10"/>
        <color theme="1"/>
        <rFont val="Microsoft JhengHei"/>
        <family val="2"/>
        <charset val="136"/>
      </rPr>
      <t>动</t>
    </r>
    <r>
      <rPr>
        <sz val="10"/>
        <color theme="1"/>
        <rFont val="Yu Gothic UI"/>
        <family val="3"/>
        <charset val="128"/>
      </rPr>
      <t>的性</t>
    </r>
    <r>
      <rPr>
        <sz val="10"/>
        <color theme="1"/>
        <rFont val="Microsoft JhengHei"/>
        <family val="2"/>
        <charset val="136"/>
      </rPr>
      <t>质</t>
    </r>
    <r>
      <rPr>
        <sz val="10"/>
        <color theme="1"/>
        <rFont val="Yu Gothic UI"/>
        <family val="3"/>
        <charset val="128"/>
      </rPr>
      <t>(</t>
    </r>
    <r>
      <rPr>
        <sz val="10"/>
        <color theme="1"/>
        <rFont val="Microsoft JhengHei"/>
        <family val="2"/>
        <charset val="136"/>
      </rPr>
      <t>转</t>
    </r>
    <r>
      <rPr>
        <sz val="10"/>
        <color theme="1"/>
        <rFont val="Yu Gothic UI"/>
        <family val="3"/>
        <charset val="128"/>
      </rPr>
      <t>移性)。由于具有从包装材料向零部件、材料</t>
    </r>
    <r>
      <rPr>
        <sz val="10"/>
        <color theme="1"/>
        <rFont val="Microsoft JhengHei"/>
        <family val="2"/>
        <charset val="136"/>
      </rPr>
      <t>转</t>
    </r>
    <r>
      <rPr>
        <sz val="10"/>
        <color theme="1"/>
        <rFont val="Yu Gothic UI"/>
        <family val="3"/>
        <charset val="128"/>
      </rPr>
      <t>移的可能性，因此</t>
    </r>
    <r>
      <rPr>
        <sz val="10"/>
        <color theme="1"/>
        <rFont val="Microsoft JhengHei"/>
        <family val="2"/>
        <charset val="136"/>
      </rPr>
      <t>对</t>
    </r>
    <r>
      <rPr>
        <sz val="10"/>
        <color theme="1"/>
        <rFont val="Yu Gothic UI"/>
        <family val="3"/>
        <charset val="128"/>
      </rPr>
      <t>于零部件、材料送</t>
    </r>
    <r>
      <rPr>
        <sz val="10"/>
        <color theme="1"/>
        <rFont val="Microsoft JhengHei"/>
        <family val="2"/>
        <charset val="136"/>
      </rPr>
      <t>货时</t>
    </r>
    <r>
      <rPr>
        <sz val="10"/>
        <color theme="1"/>
        <rFont val="Yu Gothic UI"/>
        <family val="3"/>
        <charset val="128"/>
      </rPr>
      <t>的包装材料，也</t>
    </r>
    <r>
      <rPr>
        <sz val="10"/>
        <color theme="1"/>
        <rFont val="Microsoft JhengHei"/>
        <family val="2"/>
        <charset val="136"/>
      </rPr>
      <t>须</t>
    </r>
    <r>
      <rPr>
        <sz val="10"/>
        <color theme="1"/>
        <rFont val="Yu Gothic UI"/>
        <family val="3"/>
        <charset val="128"/>
      </rPr>
      <t>按同</t>
    </r>
    <r>
      <rPr>
        <sz val="10"/>
        <color theme="1"/>
        <rFont val="Microsoft JhengHei"/>
        <family val="2"/>
        <charset val="136"/>
      </rPr>
      <t>样</t>
    </r>
    <r>
      <rPr>
        <sz val="10"/>
        <color theme="1"/>
        <rFont val="Yu Gothic UI"/>
        <family val="3"/>
        <charset val="128"/>
      </rPr>
      <t>的</t>
    </r>
    <r>
      <rPr>
        <sz val="10"/>
        <color theme="1"/>
        <rFont val="Microsoft JhengHei"/>
        <family val="2"/>
        <charset val="136"/>
      </rPr>
      <t>标</t>
    </r>
    <r>
      <rPr>
        <sz val="10"/>
        <color theme="1"/>
        <rFont val="Yu Gothic UI"/>
        <family val="3"/>
        <charset val="128"/>
      </rPr>
      <t>准</t>
    </r>
    <r>
      <rPr>
        <sz val="10"/>
        <color theme="1"/>
        <rFont val="Microsoft JhengHei"/>
        <family val="2"/>
        <charset val="136"/>
      </rPr>
      <t>进</t>
    </r>
    <r>
      <rPr>
        <sz val="10"/>
        <color theme="1"/>
        <rFont val="Yu Gothic UI"/>
        <family val="3"/>
        <charset val="128"/>
      </rPr>
      <t>行判断并提交</t>
    </r>
    <r>
      <rPr>
        <sz val="10"/>
        <color theme="1"/>
        <rFont val="Microsoft JhengHei"/>
        <family val="2"/>
        <charset val="136"/>
      </rPr>
      <t>报</t>
    </r>
    <r>
      <rPr>
        <sz val="10"/>
        <color theme="1"/>
        <rFont val="Yu Gothic UI"/>
        <family val="3"/>
        <charset val="128"/>
      </rPr>
      <t>告。</t>
    </r>
    <phoneticPr fontId="16"/>
  </si>
  <si>
    <t>The four types of phthalates (DEHP, BBP, DBP, DIBP) are mainly used as plasticizers for soft resins, and have the property of being transferred from other products by contact (migration).
Since there is a possibility of transfer from packaging to parts and materials, please report the substances containing in the packaging with the same standard (threshold).</t>
    <phoneticPr fontId="16"/>
  </si>
  <si>
    <t>4種のフタル酸エステル(DEHP、BBP、DBP、DIBP)は、主に軟質樹脂の可塑剤として使用されており、接触により他の成形品から移動する性質(移行性)を持ちます。
包装材から部品・材料への移行の可能性があるため、部品・材料を納入いただく際の包装材も同様の基準で判断いただきご報告ください。</t>
    <phoneticPr fontId="16"/>
  </si>
  <si>
    <t>A.</t>
  </si>
  <si>
    <t>A.</t>
    <phoneticPr fontId="16"/>
  </si>
  <si>
    <t>RoHS関連化学物質</t>
    <phoneticPr fontId="16"/>
  </si>
  <si>
    <t>RoHS-related chemical Substances</t>
    <phoneticPr fontId="16"/>
  </si>
  <si>
    <r>
      <t>RoHS相关化学物</t>
    </r>
    <r>
      <rPr>
        <sz val="10"/>
        <color theme="1"/>
        <rFont val="Microsoft YaHei UI"/>
        <family val="2"/>
      </rPr>
      <t>质</t>
    </r>
    <phoneticPr fontId="16"/>
  </si>
  <si>
    <t>A1.</t>
    <phoneticPr fontId="16"/>
  </si>
  <si>
    <t>全面的に使用を禁止する化学物質の製品への含有について</t>
    <phoneticPr fontId="16"/>
  </si>
  <si>
    <r>
      <rPr>
        <sz val="10"/>
        <color theme="1"/>
        <rFont val="Microsoft YaHei UI"/>
        <family val="2"/>
      </rPr>
      <t>针对</t>
    </r>
    <r>
      <rPr>
        <sz val="10"/>
        <color theme="1"/>
        <rFont val="Yu Gothic UI"/>
        <family val="3"/>
        <charset val="128"/>
      </rPr>
      <t>全面禁止使用的化学物</t>
    </r>
    <r>
      <rPr>
        <sz val="10"/>
        <color theme="1"/>
        <rFont val="Microsoft YaHei UI"/>
        <family val="2"/>
      </rPr>
      <t>质</t>
    </r>
    <r>
      <rPr>
        <sz val="10"/>
        <color theme="1"/>
        <rFont val="Yu Gothic UI"/>
        <family val="3"/>
        <charset val="128"/>
      </rPr>
      <t>在</t>
    </r>
    <r>
      <rPr>
        <sz val="10"/>
        <color theme="1"/>
        <rFont val="Microsoft YaHei UI"/>
        <family val="2"/>
      </rPr>
      <t>产</t>
    </r>
    <r>
      <rPr>
        <sz val="10"/>
        <color theme="1"/>
        <rFont val="Yu Gothic UI"/>
        <family val="3"/>
        <charset val="128"/>
      </rPr>
      <t>品中的含有状况</t>
    </r>
    <phoneticPr fontId="16"/>
  </si>
  <si>
    <t>E20</t>
    <phoneticPr fontId="16"/>
  </si>
  <si>
    <t>E22</t>
    <phoneticPr fontId="16"/>
  </si>
  <si>
    <t>条件により使用を禁止する化学物質の製品への含有について</t>
    <phoneticPr fontId="16"/>
  </si>
  <si>
    <t>Presence of banned substances depending on application</t>
    <phoneticPr fontId="16"/>
  </si>
  <si>
    <r>
      <t>附</t>
    </r>
    <r>
      <rPr>
        <sz val="10"/>
        <color theme="1"/>
        <rFont val="Microsoft YaHei UI"/>
        <family val="2"/>
      </rPr>
      <t>带</t>
    </r>
    <r>
      <rPr>
        <sz val="10"/>
        <color theme="1"/>
        <rFont val="Yu Gothic UI"/>
        <family val="3"/>
        <charset val="128"/>
      </rPr>
      <t>条件禁止使用的化学物</t>
    </r>
    <r>
      <rPr>
        <sz val="10"/>
        <color theme="1"/>
        <rFont val="Microsoft YaHei UI"/>
        <family val="2"/>
      </rPr>
      <t>质</t>
    </r>
    <r>
      <rPr>
        <sz val="10"/>
        <color theme="1"/>
        <rFont val="Yu Gothic UI"/>
        <family val="3"/>
        <charset val="128"/>
      </rPr>
      <t>在</t>
    </r>
    <r>
      <rPr>
        <sz val="10"/>
        <color theme="1"/>
        <rFont val="Microsoft YaHei UI"/>
        <family val="2"/>
      </rPr>
      <t>产</t>
    </r>
    <r>
      <rPr>
        <sz val="10"/>
        <color theme="1"/>
        <rFont val="Yu Gothic UI"/>
        <family val="3"/>
        <charset val="128"/>
      </rPr>
      <t>品中的含有状况</t>
    </r>
    <phoneticPr fontId="16"/>
  </si>
  <si>
    <t>2)</t>
  </si>
  <si>
    <t>3)</t>
  </si>
  <si>
    <t>4)</t>
  </si>
  <si>
    <t>製品名</t>
    <phoneticPr fontId="16"/>
  </si>
  <si>
    <t>メーカー型番</t>
    <phoneticPr fontId="16"/>
  </si>
  <si>
    <t>製品質量[g]</t>
    <phoneticPr fontId="16"/>
  </si>
  <si>
    <t>Product Name</t>
    <phoneticPr fontId="16"/>
  </si>
  <si>
    <t>Manufacturer's Model Code</t>
    <phoneticPr fontId="16"/>
  </si>
  <si>
    <t>Product Weight [g]</t>
    <phoneticPr fontId="16"/>
  </si>
  <si>
    <r>
      <rPr>
        <sz val="10"/>
        <color theme="1"/>
        <rFont val="Microsoft JhengHei"/>
        <family val="2"/>
        <charset val="136"/>
      </rPr>
      <t>产</t>
    </r>
    <r>
      <rPr>
        <sz val="10"/>
        <color theme="1"/>
        <rFont val="Yu Gothic UI"/>
        <family val="3"/>
        <charset val="128"/>
      </rPr>
      <t>品名称</t>
    </r>
    <phoneticPr fontId="16"/>
  </si>
  <si>
    <r>
      <t>生</t>
    </r>
    <r>
      <rPr>
        <sz val="10"/>
        <color theme="1"/>
        <rFont val="Microsoft JhengHei"/>
        <family val="2"/>
        <charset val="136"/>
      </rPr>
      <t>产</t>
    </r>
    <r>
      <rPr>
        <sz val="10"/>
        <color theme="1"/>
        <rFont val="Yu Gothic UI"/>
        <family val="3"/>
        <charset val="128"/>
      </rPr>
      <t>商</t>
    </r>
    <r>
      <rPr>
        <sz val="10"/>
        <color theme="1"/>
        <rFont val="Microsoft JhengHei"/>
        <family val="2"/>
        <charset val="136"/>
      </rPr>
      <t>编</t>
    </r>
    <r>
      <rPr>
        <sz val="10"/>
        <color theme="1"/>
        <rFont val="Yu Gothic UI"/>
        <family val="3"/>
        <charset val="128"/>
      </rPr>
      <t>号</t>
    </r>
    <phoneticPr fontId="16"/>
  </si>
  <si>
    <r>
      <rPr>
        <sz val="10"/>
        <color theme="1"/>
        <rFont val="Microsoft JhengHei"/>
        <family val="2"/>
        <charset val="136"/>
      </rPr>
      <t>产</t>
    </r>
    <r>
      <rPr>
        <sz val="10"/>
        <color theme="1"/>
        <rFont val="Yu Gothic UI"/>
        <family val="3"/>
        <charset val="128"/>
      </rPr>
      <t>品</t>
    </r>
    <r>
      <rPr>
        <sz val="10"/>
        <color theme="1"/>
        <rFont val="Microsoft JhengHei"/>
        <family val="2"/>
        <charset val="136"/>
      </rPr>
      <t>质</t>
    </r>
    <r>
      <rPr>
        <sz val="10"/>
        <color theme="1"/>
        <rFont val="Yu Gothic UI"/>
        <family val="3"/>
        <charset val="128"/>
      </rPr>
      <t>量[g]</t>
    </r>
    <phoneticPr fontId="16"/>
  </si>
  <si>
    <t>B1</t>
    <phoneticPr fontId="16"/>
  </si>
  <si>
    <t>D4</t>
    <phoneticPr fontId="16"/>
  </si>
  <si>
    <t>B.</t>
    <phoneticPr fontId="16"/>
  </si>
  <si>
    <t>その他</t>
    <phoneticPr fontId="16"/>
  </si>
  <si>
    <t>Others</t>
    <phoneticPr fontId="16"/>
  </si>
  <si>
    <t>其它</t>
    <phoneticPr fontId="16"/>
  </si>
  <si>
    <t>D2</t>
    <phoneticPr fontId="16"/>
  </si>
  <si>
    <t>B2.</t>
    <phoneticPr fontId="16"/>
  </si>
  <si>
    <r>
      <t xml:space="preserve"> 附</t>
    </r>
    <r>
      <rPr>
        <sz val="10"/>
        <color theme="1"/>
        <rFont val="Microsoft YaHei UI"/>
        <family val="2"/>
        <charset val="134"/>
      </rPr>
      <t>带</t>
    </r>
    <r>
      <rPr>
        <sz val="10"/>
        <color theme="1"/>
        <rFont val="Yu Gothic UI"/>
        <family val="3"/>
        <charset val="128"/>
      </rPr>
      <t>条件禁止使用的化学物</t>
    </r>
    <r>
      <rPr>
        <sz val="10"/>
        <color theme="1"/>
        <rFont val="Microsoft YaHei UI"/>
        <family val="2"/>
        <charset val="134"/>
      </rPr>
      <t>质</t>
    </r>
    <r>
      <rPr>
        <sz val="10"/>
        <color theme="1"/>
        <rFont val="Yu Gothic UI"/>
        <family val="3"/>
        <charset val="128"/>
      </rPr>
      <t>在</t>
    </r>
    <r>
      <rPr>
        <sz val="10"/>
        <color theme="1"/>
        <rFont val="Microsoft YaHei UI"/>
        <family val="2"/>
        <charset val="134"/>
      </rPr>
      <t>产</t>
    </r>
    <r>
      <rPr>
        <sz val="10"/>
        <color theme="1"/>
        <rFont val="Yu Gothic UI"/>
        <family val="3"/>
        <charset val="128"/>
      </rPr>
      <t>品中的含有状况</t>
    </r>
    <phoneticPr fontId="16"/>
  </si>
  <si>
    <t>B3.</t>
    <phoneticPr fontId="16"/>
  </si>
  <si>
    <t>オゾン層破壊物質の製品への含有及び製造工程での使用有無について</t>
    <phoneticPr fontId="16"/>
  </si>
  <si>
    <r>
      <t>臭氧</t>
    </r>
    <r>
      <rPr>
        <sz val="10"/>
        <color theme="1"/>
        <rFont val="Microsoft YaHei UI"/>
        <family val="2"/>
      </rPr>
      <t>层</t>
    </r>
    <r>
      <rPr>
        <sz val="10"/>
        <color theme="1"/>
        <rFont val="Yu Gothic UI"/>
        <family val="3"/>
        <charset val="128"/>
      </rPr>
      <t>破坏物</t>
    </r>
    <r>
      <rPr>
        <sz val="10"/>
        <color theme="1"/>
        <rFont val="Microsoft YaHei UI"/>
        <family val="2"/>
      </rPr>
      <t>质</t>
    </r>
    <r>
      <rPr>
        <sz val="10"/>
        <color theme="1"/>
        <rFont val="Yu Gothic UI"/>
        <family val="3"/>
        <charset val="128"/>
      </rPr>
      <t>的</t>
    </r>
    <r>
      <rPr>
        <sz val="10"/>
        <color theme="1"/>
        <rFont val="Microsoft YaHei UI"/>
        <family val="2"/>
      </rPr>
      <t>产</t>
    </r>
    <r>
      <rPr>
        <sz val="10"/>
        <color theme="1"/>
        <rFont val="Yu Gothic UI"/>
        <family val="3"/>
        <charset val="128"/>
      </rPr>
      <t>品中是否含有，以及在制造工程中是否使用</t>
    </r>
    <phoneticPr fontId="16"/>
  </si>
  <si>
    <t>C1.</t>
    <phoneticPr fontId="16"/>
  </si>
  <si>
    <t>使用を禁止する候補の化学物質の製品への含有について</t>
    <phoneticPr fontId="16"/>
  </si>
  <si>
    <r>
      <t>关于</t>
    </r>
    <r>
      <rPr>
        <sz val="10"/>
        <color theme="1"/>
        <rFont val="Microsoft YaHei UI"/>
        <family val="2"/>
      </rPr>
      <t>产</t>
    </r>
    <r>
      <rPr>
        <sz val="10"/>
        <color theme="1"/>
        <rFont val="Yu Gothic UI"/>
        <family val="3"/>
        <charset val="128"/>
      </rPr>
      <t>品中含有禁止使用的候</t>
    </r>
    <r>
      <rPr>
        <sz val="10"/>
        <color theme="1"/>
        <rFont val="Microsoft YaHei UI"/>
        <family val="2"/>
      </rPr>
      <t>补</t>
    </r>
    <r>
      <rPr>
        <sz val="10"/>
        <color theme="1"/>
        <rFont val="Yu Gothic UI"/>
        <family val="3"/>
        <charset val="128"/>
      </rPr>
      <t>化学物</t>
    </r>
    <r>
      <rPr>
        <sz val="10"/>
        <color theme="1"/>
        <rFont val="Microsoft YaHei UI"/>
        <family val="2"/>
      </rPr>
      <t>质</t>
    </r>
    <phoneticPr fontId="16"/>
  </si>
  <si>
    <t>E4</t>
    <phoneticPr fontId="16"/>
  </si>
  <si>
    <t>C</t>
    <phoneticPr fontId="16"/>
  </si>
  <si>
    <t>使用禁止候補物質</t>
    <phoneticPr fontId="16"/>
  </si>
  <si>
    <t>Candidate substances to be banned</t>
    <phoneticPr fontId="16"/>
  </si>
  <si>
    <r>
      <t>禁止使用候</t>
    </r>
    <r>
      <rPr>
        <sz val="10"/>
        <color theme="1"/>
        <rFont val="Microsoft YaHei UI"/>
        <family val="2"/>
      </rPr>
      <t>补</t>
    </r>
    <r>
      <rPr>
        <sz val="10"/>
        <color theme="1"/>
        <rFont val="Yu Gothic UI"/>
        <family val="3"/>
        <charset val="128"/>
      </rPr>
      <t>物</t>
    </r>
    <r>
      <rPr>
        <sz val="10"/>
        <color theme="1"/>
        <rFont val="Microsoft YaHei UI"/>
        <family val="2"/>
      </rPr>
      <t>质</t>
    </r>
    <phoneticPr fontId="16"/>
  </si>
  <si>
    <t>E2</t>
    <phoneticPr fontId="16"/>
  </si>
  <si>
    <t>Regarding items whose confirmatory result are "Not Applicable" in clause B2, "✓" are entered as the result of the confirmation pursuant to the criteria.</t>
    <phoneticPr fontId="16"/>
  </si>
  <si>
    <r>
      <t>关于「Not Applicable」的</t>
    </r>
    <r>
      <rPr>
        <sz val="10"/>
        <color theme="1"/>
        <rFont val="Microsoft JhengHei"/>
        <family val="2"/>
        <charset val="136"/>
      </rPr>
      <t>项</t>
    </r>
    <r>
      <rPr>
        <sz val="10"/>
        <color theme="1"/>
        <rFont val="Yu Gothic UI"/>
        <family val="3"/>
        <charset val="128"/>
      </rPr>
      <t>目，第B2</t>
    </r>
    <r>
      <rPr>
        <sz val="10"/>
        <color theme="1"/>
        <rFont val="Microsoft JhengHei"/>
        <family val="2"/>
        <charset val="136"/>
      </rPr>
      <t>项</t>
    </r>
    <r>
      <rPr>
        <sz val="10"/>
        <color theme="1"/>
        <rFont val="Yu Gothic UI"/>
        <family val="3"/>
        <charset val="128"/>
      </rPr>
      <t>的确</t>
    </r>
    <r>
      <rPr>
        <sz val="10"/>
        <color theme="1"/>
        <rFont val="Microsoft JhengHei"/>
        <family val="2"/>
        <charset val="136"/>
      </rPr>
      <t>认结</t>
    </r>
    <r>
      <rPr>
        <sz val="10"/>
        <color theme="1"/>
        <rFont val="Yu Gothic UI"/>
        <family val="3"/>
        <charset val="128"/>
      </rPr>
      <t>果，遵循下記判定基准确</t>
    </r>
    <r>
      <rPr>
        <sz val="10"/>
        <color theme="1"/>
        <rFont val="Microsoft JhengHei"/>
        <family val="2"/>
        <charset val="136"/>
      </rPr>
      <t>认结</t>
    </r>
    <r>
      <rPr>
        <sz val="10"/>
        <color theme="1"/>
        <rFont val="Yu Gothic UI"/>
        <family val="3"/>
        <charset val="128"/>
      </rPr>
      <t>果，</t>
    </r>
    <r>
      <rPr>
        <sz val="10"/>
        <color theme="1"/>
        <rFont val="Microsoft JhengHei"/>
        <family val="2"/>
        <charset val="136"/>
      </rPr>
      <t>栏</t>
    </r>
    <r>
      <rPr>
        <sz val="10"/>
        <color theme="1"/>
        <rFont val="Yu Gothic UI"/>
        <family val="3"/>
        <charset val="128"/>
      </rPr>
      <t>里以(✓)表示</t>
    </r>
    <phoneticPr fontId="16"/>
  </si>
  <si>
    <t>B2</t>
    <phoneticPr fontId="16"/>
  </si>
  <si>
    <t>別表</t>
    <phoneticPr fontId="16"/>
  </si>
  <si>
    <t>Appendix</t>
    <phoneticPr fontId="16"/>
  </si>
  <si>
    <t>附录</t>
    <phoneticPr fontId="16"/>
  </si>
  <si>
    <t>B2-</t>
    <phoneticPr fontId="16"/>
  </si>
  <si>
    <t>EU RoHS指令(2011/65/EU)附属書IIIにおける適用除外用途番号です</t>
    <phoneticPr fontId="16"/>
  </si>
  <si>
    <t>The number of this column is that of an exempted application of EU RoHS directive Annex III (2011/65/EU) .</t>
    <phoneticPr fontId="16"/>
  </si>
  <si>
    <r>
      <t>适用于 EU RoHS指令(2011/65/EU)以外的号</t>
    </r>
    <r>
      <rPr>
        <sz val="10"/>
        <color theme="1"/>
        <rFont val="Microsoft JhengHei"/>
        <family val="2"/>
        <charset val="136"/>
      </rPr>
      <t>码</t>
    </r>
    <r>
      <rPr>
        <sz val="10"/>
        <color theme="1"/>
        <rFont val="Yu Gothic UI"/>
        <family val="3"/>
        <charset val="128"/>
      </rPr>
      <t xml:space="preserve"> </t>
    </r>
    <phoneticPr fontId="16"/>
  </si>
  <si>
    <t>(a)</t>
  </si>
  <si>
    <t>(a)</t>
    <phoneticPr fontId="16"/>
  </si>
  <si>
    <t>(b)</t>
  </si>
  <si>
    <t>(b)</t>
    <phoneticPr fontId="16"/>
  </si>
  <si>
    <t>(d)</t>
  </si>
  <si>
    <t>(d)</t>
    <phoneticPr fontId="16"/>
  </si>
  <si>
    <t>(f)</t>
    <phoneticPr fontId="16"/>
  </si>
  <si>
    <t xml:space="preserve">(e) </t>
    <phoneticPr fontId="16"/>
  </si>
  <si>
    <t>回路ブレーカ</t>
    <phoneticPr fontId="16"/>
  </si>
  <si>
    <t>Circuit breakers</t>
    <phoneticPr fontId="16"/>
  </si>
  <si>
    <r>
      <rPr>
        <sz val="10"/>
        <color theme="1"/>
        <rFont val="Microsoft JhengHei"/>
        <family val="2"/>
        <charset val="136"/>
      </rPr>
      <t>电</t>
    </r>
    <r>
      <rPr>
        <sz val="10"/>
        <color theme="1"/>
        <rFont val="Yu Gothic UI"/>
        <family val="3"/>
        <charset val="128"/>
      </rPr>
      <t>路断路器</t>
    </r>
    <phoneticPr fontId="16"/>
  </si>
  <si>
    <t>熱感知制御</t>
    <phoneticPr fontId="16"/>
  </si>
  <si>
    <t>Thermal sensing controls</t>
    <phoneticPr fontId="16"/>
  </si>
  <si>
    <r>
      <rPr>
        <sz val="10"/>
        <color theme="1"/>
        <rFont val="Microsoft JhengHei"/>
        <family val="2"/>
        <charset val="136"/>
      </rPr>
      <t>热</t>
    </r>
    <r>
      <rPr>
        <sz val="10"/>
        <color theme="1"/>
        <rFont val="Yu Gothic UI"/>
        <family val="3"/>
        <charset val="128"/>
      </rPr>
      <t>感知控制</t>
    </r>
    <phoneticPr fontId="16"/>
  </si>
  <si>
    <t>サーマルモータ・プロテクタ(密封型サーマルモータ・プロテクタを除く)</t>
    <phoneticPr fontId="16"/>
  </si>
  <si>
    <t>Thermal motor protectors (excluding hermetic thermal motor protectors)</t>
    <phoneticPr fontId="16"/>
  </si>
  <si>
    <r>
      <rPr>
        <sz val="10"/>
        <color theme="1"/>
        <rFont val="Microsoft JhengHei"/>
        <family val="2"/>
        <charset val="136"/>
      </rPr>
      <t>热马</t>
    </r>
    <r>
      <rPr>
        <sz val="10"/>
        <color theme="1"/>
        <rFont val="Yu Gothic UI"/>
        <family val="3"/>
        <charset val="128"/>
      </rPr>
      <t>达和保</t>
    </r>
    <r>
      <rPr>
        <sz val="10"/>
        <color theme="1"/>
        <rFont val="Microsoft JhengHei"/>
        <family val="2"/>
        <charset val="136"/>
      </rPr>
      <t>护</t>
    </r>
    <r>
      <rPr>
        <sz val="10"/>
        <color theme="1"/>
        <rFont val="Yu Gothic UI"/>
        <family val="3"/>
        <charset val="128"/>
      </rPr>
      <t>器(密封型</t>
    </r>
    <r>
      <rPr>
        <sz val="10"/>
        <color theme="1"/>
        <rFont val="Microsoft JhengHei"/>
        <family val="2"/>
        <charset val="136"/>
      </rPr>
      <t>热马</t>
    </r>
    <r>
      <rPr>
        <sz val="10"/>
        <color theme="1"/>
        <rFont val="Yu Gothic UI"/>
        <family val="3"/>
        <charset val="128"/>
      </rPr>
      <t>达和保</t>
    </r>
    <r>
      <rPr>
        <sz val="10"/>
        <color theme="1"/>
        <rFont val="Microsoft JhengHei"/>
        <family val="2"/>
        <charset val="136"/>
      </rPr>
      <t>护</t>
    </r>
    <r>
      <rPr>
        <sz val="10"/>
        <color theme="1"/>
        <rFont val="Yu Gothic UI"/>
        <family val="3"/>
        <charset val="128"/>
      </rPr>
      <t>器除外)</t>
    </r>
    <phoneticPr fontId="16"/>
  </si>
  <si>
    <t>下記定格のACスイッチ
AC 250V以上において6A以上、またはAC125V以上において12A以上</t>
    <phoneticPr fontId="16"/>
  </si>
  <si>
    <t>AC switches rated at 6A and more at 250V AC and more, or 12A and more at 125V AC and more</t>
    <phoneticPr fontId="16"/>
  </si>
  <si>
    <r>
      <t>以下</t>
    </r>
    <r>
      <rPr>
        <sz val="10"/>
        <color theme="1"/>
        <rFont val="Microsoft JhengHei"/>
        <family val="2"/>
        <charset val="136"/>
      </rPr>
      <t>额</t>
    </r>
    <r>
      <rPr>
        <sz val="10"/>
        <color theme="1"/>
        <rFont val="Yu Gothic UI"/>
        <family val="3"/>
        <charset val="128"/>
      </rPr>
      <t>定的交流开关
交流</t>
    </r>
    <r>
      <rPr>
        <sz val="10"/>
        <color theme="1"/>
        <rFont val="Microsoft YaHei"/>
        <family val="3"/>
        <charset val="134"/>
      </rPr>
      <t>250V以上时6A以上，或交流125V以上时12A以上</t>
    </r>
    <phoneticPr fontId="16"/>
  </si>
  <si>
    <t>DC 18V以上において20A以上の定格のDCスイッチ</t>
    <phoneticPr fontId="16"/>
  </si>
  <si>
    <t>200Hz以上の電圧源周波数において使用するスイッチ</t>
    <phoneticPr fontId="16"/>
  </si>
  <si>
    <t>DC switches rated at 20A and more at 18V DC and more</t>
    <phoneticPr fontId="16"/>
  </si>
  <si>
    <t>Switches for use at voltage supply frequency ≥ 200 Hz</t>
    <phoneticPr fontId="16"/>
  </si>
  <si>
    <r>
      <t>在DC 18V以上</t>
    </r>
    <r>
      <rPr>
        <sz val="10"/>
        <color theme="1"/>
        <rFont val="Microsoft JhengHei"/>
        <family val="2"/>
        <charset val="136"/>
      </rPr>
      <t>时</t>
    </r>
    <r>
      <rPr>
        <sz val="10"/>
        <color theme="1"/>
        <rFont val="Yu Gothic UI"/>
        <family val="3"/>
        <charset val="128"/>
      </rPr>
      <t>，20A以上的</t>
    </r>
    <r>
      <rPr>
        <sz val="10"/>
        <color theme="1"/>
        <rFont val="Microsoft JhengHei"/>
        <family val="2"/>
        <charset val="136"/>
      </rPr>
      <t>额</t>
    </r>
    <r>
      <rPr>
        <sz val="10"/>
        <color theme="1"/>
        <rFont val="Yu Gothic UI"/>
        <family val="3"/>
        <charset val="128"/>
      </rPr>
      <t>定的DC开关</t>
    </r>
    <phoneticPr fontId="16"/>
  </si>
  <si>
    <r>
      <t>在200Hz以上的</t>
    </r>
    <r>
      <rPr>
        <sz val="10"/>
        <color theme="1"/>
        <rFont val="Microsoft JhengHei"/>
        <family val="2"/>
        <charset val="136"/>
      </rPr>
      <t>电压</t>
    </r>
    <r>
      <rPr>
        <sz val="10"/>
        <color theme="1"/>
        <rFont val="Yu Gothic UI"/>
        <family val="3"/>
        <charset val="128"/>
      </rPr>
      <t>源</t>
    </r>
    <r>
      <rPr>
        <sz val="10"/>
        <color theme="1"/>
        <rFont val="Microsoft JhengHei"/>
        <family val="2"/>
        <charset val="136"/>
      </rPr>
      <t>频</t>
    </r>
    <r>
      <rPr>
        <sz val="10"/>
        <color theme="1"/>
        <rFont val="Yu Gothic UI"/>
        <family val="3"/>
        <charset val="128"/>
      </rPr>
      <t>率</t>
    </r>
    <r>
      <rPr>
        <sz val="10"/>
        <color theme="1"/>
        <rFont val="Microsoft JhengHei"/>
        <family val="2"/>
        <charset val="136"/>
      </rPr>
      <t>时</t>
    </r>
    <r>
      <rPr>
        <sz val="10"/>
        <color theme="1"/>
        <rFont val="Yu Gothic UI"/>
        <family val="3"/>
        <charset val="128"/>
      </rPr>
      <t>使用的开关</t>
    </r>
    <phoneticPr fontId="16"/>
  </si>
  <si>
    <t>機械加工用途の鋼材中0.35wt%未満 [EU適用除外更新審議中]*2</t>
    <phoneticPr fontId="16"/>
  </si>
  <si>
    <t>Less than 0.35% by weight in steel alloy for machining purposes 
[Under deliberation for exemption renewal in EU]*2</t>
    <phoneticPr fontId="16"/>
  </si>
  <si>
    <r>
      <t>机械加工用途的</t>
    </r>
    <r>
      <rPr>
        <sz val="10"/>
        <color theme="1"/>
        <rFont val="Microsoft JhengHei"/>
        <family val="2"/>
        <charset val="136"/>
      </rPr>
      <t>钢</t>
    </r>
    <r>
      <rPr>
        <sz val="10"/>
        <color theme="1"/>
        <rFont val="Yu Gothic UI"/>
        <family val="3"/>
        <charset val="128"/>
      </rPr>
      <t>材中少于0.35wt% [EU适用除外更新</t>
    </r>
    <r>
      <rPr>
        <sz val="10"/>
        <color theme="1"/>
        <rFont val="Microsoft JhengHei"/>
        <family val="2"/>
        <charset val="136"/>
      </rPr>
      <t>审议</t>
    </r>
    <r>
      <rPr>
        <sz val="10"/>
        <color theme="1"/>
        <rFont val="Yu Gothic UI"/>
        <family val="3"/>
        <charset val="128"/>
      </rPr>
      <t>中]*2</t>
    </r>
    <phoneticPr fontId="16"/>
  </si>
  <si>
    <r>
      <t>机械加工用途的</t>
    </r>
    <r>
      <rPr>
        <sz val="10"/>
        <color theme="1"/>
        <rFont val="Microsoft JhengHei"/>
        <family val="2"/>
        <charset val="136"/>
      </rPr>
      <t>铝</t>
    </r>
    <r>
      <rPr>
        <sz val="10"/>
        <color theme="1"/>
        <rFont val="Yu Gothic UI"/>
        <family val="3"/>
        <charset val="128"/>
      </rPr>
      <t>材中少于0.4wt% [EU适用除外更新</t>
    </r>
    <r>
      <rPr>
        <sz val="10"/>
        <color theme="1"/>
        <rFont val="Microsoft JhengHei"/>
        <family val="2"/>
        <charset val="136"/>
      </rPr>
      <t>审议</t>
    </r>
    <r>
      <rPr>
        <sz val="10"/>
        <color theme="1"/>
        <rFont val="Yu Gothic UI"/>
        <family val="3"/>
        <charset val="128"/>
      </rPr>
      <t>中]*2</t>
    </r>
    <phoneticPr fontId="16"/>
  </si>
  <si>
    <t>Less than 0.4% by weight in aluminium alloy for machining purposes 
[Under deliberation for exemption renewal in EU]*2</t>
    <phoneticPr fontId="16"/>
  </si>
  <si>
    <t>機械加工用途のアルミ材中0.4wt%未満 [EU適用除外更新審議中]*2</t>
    <rPh sb="0" eb="2">
      <t>キカイ</t>
    </rPh>
    <rPh sb="2" eb="4">
      <t>カコウ</t>
    </rPh>
    <rPh sb="4" eb="6">
      <t>ヨウト</t>
    </rPh>
    <phoneticPr fontId="16"/>
  </si>
  <si>
    <t>銅材中4wt%未満 [EU適用除外更新審議中]*2</t>
    <phoneticPr fontId="16"/>
  </si>
  <si>
    <t>Less than 4% by weight in copper alloy [Under deliberation for exemption renewal in EU]*2</t>
    <phoneticPr fontId="16"/>
  </si>
  <si>
    <r>
      <rPr>
        <sz val="10"/>
        <color theme="1"/>
        <rFont val="Microsoft JhengHei"/>
        <family val="2"/>
        <charset val="136"/>
      </rPr>
      <t>铜</t>
    </r>
    <r>
      <rPr>
        <sz val="10"/>
        <color theme="1"/>
        <rFont val="Yu Gothic UI"/>
        <family val="3"/>
        <charset val="128"/>
      </rPr>
      <t>材中少于4wt% [EU适用除外更新</t>
    </r>
    <r>
      <rPr>
        <sz val="10"/>
        <color theme="1"/>
        <rFont val="Microsoft JhengHei"/>
        <family val="2"/>
        <charset val="136"/>
      </rPr>
      <t>审议</t>
    </r>
    <r>
      <rPr>
        <sz val="10"/>
        <color theme="1"/>
        <rFont val="Yu Gothic UI"/>
        <family val="3"/>
        <charset val="128"/>
      </rPr>
      <t>中]*2</t>
    </r>
    <phoneticPr fontId="16"/>
  </si>
  <si>
    <t>(c)</t>
  </si>
  <si>
    <t>(c)</t>
    <phoneticPr fontId="16"/>
  </si>
  <si>
    <t>90ナノメートル半導体テクノロジーノード以上の大きさ</t>
    <phoneticPr fontId="16"/>
  </si>
  <si>
    <t>A semiconductor technology node of 90 nm or larger</t>
    <phoneticPr fontId="16"/>
  </si>
  <si>
    <r>
      <t>90</t>
    </r>
    <r>
      <rPr>
        <sz val="10"/>
        <color theme="1"/>
        <rFont val="Microsoft JhengHei"/>
        <family val="2"/>
        <charset val="136"/>
      </rPr>
      <t>纳</t>
    </r>
    <r>
      <rPr>
        <sz val="10"/>
        <color theme="1"/>
        <rFont val="Yu Gothic UI"/>
        <family val="3"/>
        <charset val="128"/>
      </rPr>
      <t>米半</t>
    </r>
    <r>
      <rPr>
        <sz val="10"/>
        <color theme="1"/>
        <rFont val="Microsoft JhengHei"/>
        <family val="2"/>
        <charset val="136"/>
      </rPr>
      <t>导</t>
    </r>
    <r>
      <rPr>
        <sz val="10"/>
        <color theme="1"/>
        <rFont val="Yu Gothic UI"/>
        <family val="3"/>
        <charset val="128"/>
      </rPr>
      <t>体技</t>
    </r>
    <r>
      <rPr>
        <sz val="10"/>
        <color theme="1"/>
        <rFont val="Microsoft JhengHei"/>
        <family val="2"/>
        <charset val="136"/>
      </rPr>
      <t>术节</t>
    </r>
    <r>
      <rPr>
        <sz val="10"/>
        <color theme="1"/>
        <rFont val="Yu Gothic UI"/>
        <family val="3"/>
        <charset val="128"/>
      </rPr>
      <t>点以上的尺寸</t>
    </r>
    <phoneticPr fontId="16"/>
  </si>
  <si>
    <t>いかなる半導体テクノロジーノードにおいても単一ダイサイズが300mm2以上</t>
    <phoneticPr fontId="16"/>
  </si>
  <si>
    <t>A single die of 300 mm2 or larger in any semiconductor technology node</t>
    <phoneticPr fontId="16"/>
  </si>
  <si>
    <r>
      <t>在任何半</t>
    </r>
    <r>
      <rPr>
        <sz val="10"/>
        <color theme="1"/>
        <rFont val="Microsoft JhengHei"/>
        <family val="2"/>
        <charset val="136"/>
      </rPr>
      <t>导</t>
    </r>
    <r>
      <rPr>
        <sz val="10"/>
        <color theme="1"/>
        <rFont val="Yu Gothic UI"/>
        <family val="3"/>
        <charset val="128"/>
      </rPr>
      <t>体技</t>
    </r>
    <r>
      <rPr>
        <sz val="10"/>
        <color theme="1"/>
        <rFont val="Microsoft JhengHei"/>
        <family val="2"/>
        <charset val="136"/>
      </rPr>
      <t>术节</t>
    </r>
    <r>
      <rPr>
        <sz val="10"/>
        <color theme="1"/>
        <rFont val="Yu Gothic UI"/>
        <family val="3"/>
        <charset val="128"/>
      </rPr>
      <t>点中</t>
    </r>
    <r>
      <rPr>
        <sz val="10"/>
        <color theme="1"/>
        <rFont val="Microsoft JhengHei"/>
        <family val="2"/>
        <charset val="136"/>
      </rPr>
      <t>单</t>
    </r>
    <r>
      <rPr>
        <sz val="10"/>
        <color theme="1"/>
        <rFont val="Yu Gothic UI"/>
        <family val="3"/>
        <charset val="128"/>
      </rPr>
      <t>一芯片尺寸在300mm2以上</t>
    </r>
    <phoneticPr fontId="16"/>
  </si>
  <si>
    <t>300mm2以上のダイ、または300mm2以上のシリコンのインターポーザーを有するスタック型ダイパッケージ</t>
    <phoneticPr fontId="16"/>
  </si>
  <si>
    <t>Stacked die packages with die of 300 mm2 or larger, or silicon interposers of 300 mm2 or larger</t>
    <phoneticPr fontId="16"/>
  </si>
  <si>
    <r>
      <t>有300mm2以上的芯片，或有300mm2以上的硅插入器的堆</t>
    </r>
    <r>
      <rPr>
        <sz val="10"/>
        <color theme="1"/>
        <rFont val="Microsoft JhengHei"/>
        <family val="2"/>
        <charset val="136"/>
      </rPr>
      <t>栈</t>
    </r>
    <r>
      <rPr>
        <sz val="10"/>
        <color theme="1"/>
        <rFont val="Yu Gothic UI"/>
        <family val="3"/>
        <charset val="128"/>
      </rPr>
      <t>式芯片封装</t>
    </r>
    <phoneticPr fontId="16"/>
  </si>
  <si>
    <t>別表</t>
    <rPh sb="0" eb="1">
      <t>ベツ</t>
    </rPh>
    <rPh sb="1" eb="2">
      <t>ヒョウ</t>
    </rPh>
    <phoneticPr fontId="16"/>
  </si>
  <si>
    <r>
      <t>附</t>
    </r>
    <r>
      <rPr>
        <sz val="10"/>
        <color theme="1"/>
        <rFont val="Microsoft YaHei UI"/>
        <family val="2"/>
      </rPr>
      <t>录</t>
    </r>
    <phoneticPr fontId="16"/>
  </si>
  <si>
    <t>A2-</t>
    <phoneticPr fontId="16"/>
  </si>
  <si>
    <t>合金に</t>
    <phoneticPr fontId="16"/>
  </si>
  <si>
    <t>セラミックに</t>
    <phoneticPr fontId="16"/>
  </si>
  <si>
    <t>ガラスに</t>
    <phoneticPr fontId="16"/>
  </si>
  <si>
    <t>半導体に</t>
    <phoneticPr fontId="16"/>
  </si>
  <si>
    <t>Alloy</t>
    <phoneticPr fontId="16"/>
  </si>
  <si>
    <t>Ceramics</t>
    <phoneticPr fontId="16"/>
  </si>
  <si>
    <t>Glass</t>
    <phoneticPr fontId="16"/>
  </si>
  <si>
    <t>Semiconductor</t>
    <phoneticPr fontId="16"/>
  </si>
  <si>
    <t>用于合金</t>
    <phoneticPr fontId="16"/>
  </si>
  <si>
    <t>用于陶瓷</t>
    <phoneticPr fontId="16"/>
  </si>
  <si>
    <t>用于玻璃</t>
    <phoneticPr fontId="16"/>
  </si>
  <si>
    <r>
      <t>用于半</t>
    </r>
    <r>
      <rPr>
        <sz val="10"/>
        <color theme="1"/>
        <rFont val="Microsoft JhengHei"/>
        <family val="2"/>
        <charset val="136"/>
      </rPr>
      <t>导</t>
    </r>
    <r>
      <rPr>
        <sz val="10"/>
        <color theme="1"/>
        <rFont val="Yu Gothic UI"/>
        <family val="3"/>
        <charset val="128"/>
      </rPr>
      <t>体</t>
    </r>
    <phoneticPr fontId="16"/>
  </si>
  <si>
    <t>(e)</t>
    <phoneticPr fontId="16"/>
  </si>
  <si>
    <t>感光剤に</t>
    <phoneticPr fontId="16"/>
  </si>
  <si>
    <t>マグネットフィルターに</t>
    <phoneticPr fontId="16"/>
  </si>
  <si>
    <t>銅箔に</t>
    <phoneticPr fontId="16"/>
  </si>
  <si>
    <t>電池に</t>
    <phoneticPr fontId="16"/>
  </si>
  <si>
    <t>Resist</t>
    <phoneticPr fontId="16"/>
  </si>
  <si>
    <t>Magnet filter</t>
    <phoneticPr fontId="16"/>
  </si>
  <si>
    <t>Copper foil</t>
    <phoneticPr fontId="16"/>
  </si>
  <si>
    <t>Battery</t>
    <phoneticPr fontId="16"/>
  </si>
  <si>
    <r>
      <t>用于感光</t>
    </r>
    <r>
      <rPr>
        <sz val="10"/>
        <color theme="1"/>
        <rFont val="Microsoft JhengHei"/>
        <family val="2"/>
        <charset val="136"/>
      </rPr>
      <t>剂</t>
    </r>
    <phoneticPr fontId="16"/>
  </si>
  <si>
    <r>
      <t>用于磁性</t>
    </r>
    <r>
      <rPr>
        <sz val="10"/>
        <color theme="1"/>
        <rFont val="Microsoft JhengHei"/>
        <family val="2"/>
        <charset val="136"/>
      </rPr>
      <t>过滤</t>
    </r>
    <r>
      <rPr>
        <sz val="10"/>
        <color theme="1"/>
        <rFont val="Yu Gothic UI"/>
        <family val="3"/>
        <charset val="128"/>
      </rPr>
      <t>器</t>
    </r>
    <phoneticPr fontId="16"/>
  </si>
  <si>
    <r>
      <t>用于</t>
    </r>
    <r>
      <rPr>
        <sz val="10"/>
        <color theme="1"/>
        <rFont val="Microsoft JhengHei"/>
        <family val="2"/>
        <charset val="136"/>
      </rPr>
      <t>铜</t>
    </r>
    <r>
      <rPr>
        <sz val="10"/>
        <color theme="1"/>
        <rFont val="Yu Gothic UI"/>
        <family val="3"/>
        <charset val="128"/>
      </rPr>
      <t>箔</t>
    </r>
    <phoneticPr fontId="16"/>
  </si>
  <si>
    <r>
      <t>用于</t>
    </r>
    <r>
      <rPr>
        <sz val="10"/>
        <color theme="1"/>
        <rFont val="Microsoft JhengHei"/>
        <family val="2"/>
        <charset val="136"/>
      </rPr>
      <t>电</t>
    </r>
    <r>
      <rPr>
        <sz val="10"/>
        <color theme="1"/>
        <rFont val="Yu Gothic UI"/>
        <family val="3"/>
        <charset val="128"/>
      </rPr>
      <t>池</t>
    </r>
    <phoneticPr fontId="16"/>
  </si>
  <si>
    <t>偏光板(PVA製)に</t>
    <phoneticPr fontId="16"/>
  </si>
  <si>
    <t>接着剤に</t>
    <phoneticPr fontId="16"/>
  </si>
  <si>
    <t xml:space="preserve">Polarizers (made of PVA) </t>
    <phoneticPr fontId="16"/>
  </si>
  <si>
    <t>Adhesive agent</t>
    <phoneticPr fontId="16"/>
  </si>
  <si>
    <t>偏光板(PVA制)</t>
    <phoneticPr fontId="16"/>
  </si>
  <si>
    <t>玻璃</t>
    <phoneticPr fontId="16"/>
  </si>
  <si>
    <r>
      <t>粘着</t>
    </r>
    <r>
      <rPr>
        <sz val="10"/>
        <color theme="1"/>
        <rFont val="Microsoft JhengHei"/>
        <family val="2"/>
        <charset val="136"/>
      </rPr>
      <t>剂</t>
    </r>
    <phoneticPr fontId="16"/>
  </si>
  <si>
    <t>繊維に</t>
    <phoneticPr fontId="16"/>
  </si>
  <si>
    <t>Polarizers (made of PVA)</t>
    <phoneticPr fontId="16"/>
  </si>
  <si>
    <t>Fiber</t>
    <phoneticPr fontId="16"/>
  </si>
  <si>
    <t>纤维</t>
    <phoneticPr fontId="16"/>
  </si>
  <si>
    <t>(                                                                                                                                                                                                                                                               )</t>
    <phoneticPr fontId="16"/>
  </si>
  <si>
    <t>皮革、毛皮製品に</t>
    <phoneticPr fontId="16"/>
  </si>
  <si>
    <t>Textiles</t>
    <phoneticPr fontId="16"/>
  </si>
  <si>
    <t>Leather, Furs and Hides</t>
    <phoneticPr fontId="16"/>
  </si>
  <si>
    <t>皮革、毛皮制品</t>
    <phoneticPr fontId="16"/>
  </si>
  <si>
    <t>以下のすべての条件を満たす包装材及び印刷物</t>
    <rPh sb="7" eb="9">
      <t>ジョウケン</t>
    </rPh>
    <phoneticPr fontId="19"/>
  </si>
  <si>
    <t>符合以下所有条件的包材及印刷品</t>
    <phoneticPr fontId="16"/>
  </si>
  <si>
    <t>Packaging for parts/materials that meet all of the following conditions</t>
    <phoneticPr fontId="16"/>
  </si>
  <si>
    <t>・</t>
  </si>
  <si>
    <t>・</t>
    <phoneticPr fontId="16"/>
  </si>
  <si>
    <t>フランスへの納品ではない。</t>
    <phoneticPr fontId="16"/>
  </si>
  <si>
    <t>Not for delivery to France</t>
    <phoneticPr fontId="16"/>
  </si>
  <si>
    <t>不是交付至法国。</t>
    <phoneticPr fontId="16"/>
  </si>
  <si>
    <t>フランス以外の仕向地限定の製品に採用されるものであり、採用部門の許可を得ている。</t>
    <phoneticPr fontId="16"/>
  </si>
  <si>
    <t>Used for products with a limited destination other than France, having permission from adoption decision.</t>
    <phoneticPr fontId="16"/>
  </si>
  <si>
    <r>
      <rPr>
        <sz val="10"/>
        <color theme="1"/>
        <rFont val="Microsoft JhengHei"/>
        <family val="2"/>
        <charset val="136"/>
      </rPr>
      <t>仅</t>
    </r>
    <r>
      <rPr>
        <sz val="10"/>
        <color theme="1"/>
        <rFont val="Yu Gothic UI"/>
        <family val="3"/>
        <charset val="128"/>
      </rPr>
      <t>限用于法国以外目的地的</t>
    </r>
    <r>
      <rPr>
        <sz val="10"/>
        <color theme="1"/>
        <rFont val="Microsoft JhengHei"/>
        <family val="2"/>
        <charset val="136"/>
      </rPr>
      <t>产</t>
    </r>
    <r>
      <rPr>
        <sz val="10"/>
        <color theme="1"/>
        <rFont val="Yu Gothic UI"/>
        <family val="3"/>
        <charset val="128"/>
      </rPr>
      <t>品，且已得到采用部门的</t>
    </r>
    <r>
      <rPr>
        <sz val="10"/>
        <color theme="1"/>
        <rFont val="Microsoft JhengHei"/>
        <family val="2"/>
        <charset val="136"/>
      </rPr>
      <t>许</t>
    </r>
    <r>
      <rPr>
        <sz val="10"/>
        <color theme="1"/>
        <rFont val="Yu Gothic UI"/>
        <family val="3"/>
        <charset val="128"/>
      </rPr>
      <t>可。</t>
    </r>
    <phoneticPr fontId="16"/>
  </si>
  <si>
    <t>以下のすべての条件を満たす部品・材料の包装材</t>
    <phoneticPr fontId="16"/>
  </si>
  <si>
    <t xml:space="preserve">符合以下所有条件的零部件和材料的包材
</t>
    <phoneticPr fontId="16"/>
  </si>
  <si>
    <t>B2-29 (1)
B2-30 (1)
B2-31 (1)</t>
    <phoneticPr fontId="16"/>
  </si>
  <si>
    <t>B2-29 (2)
B2-30 (2)
B2-31 (2)</t>
    <phoneticPr fontId="16"/>
  </si>
  <si>
    <t>B2-29 (3)
B2-30 (3)
B2-31 (3)</t>
    <phoneticPr fontId="16"/>
  </si>
  <si>
    <t>第B2項の確認結果で「Not Applicable」の項目について、下記の判定基準に従い確認した結果、該当する項目にチェック(✓)しています</t>
    <phoneticPr fontId="16"/>
  </si>
  <si>
    <r>
      <t>在成型品</t>
    </r>
    <r>
      <rPr>
        <sz val="10"/>
        <color theme="1"/>
        <rFont val="Microsoft JhengHei"/>
        <family val="2"/>
        <charset val="136"/>
      </rPr>
      <t>质</t>
    </r>
    <r>
      <rPr>
        <sz val="10"/>
        <color theme="1"/>
        <rFont val="Yu Gothic UI"/>
        <family val="3"/>
        <charset val="128"/>
      </rPr>
      <t>量中或混合物中，</t>
    </r>
    <r>
      <rPr>
        <sz val="10"/>
        <color theme="1"/>
        <rFont val="Microsoft JhengHei"/>
        <family val="2"/>
        <charset val="136"/>
      </rPr>
      <t>满</t>
    </r>
    <r>
      <rPr>
        <sz val="10"/>
        <color theme="1"/>
        <rFont val="Yu Gothic UI"/>
        <family val="3"/>
        <charset val="128"/>
      </rPr>
      <t xml:space="preserve">足下面(1)及(2)。
</t>
    </r>
    <phoneticPr fontId="16"/>
  </si>
  <si>
    <t>The sum of C9-C14 PFCA-related substances:  Content is less than 260 ppb (0.26ppm).</t>
    <phoneticPr fontId="16"/>
  </si>
  <si>
    <t>The sum of C9-C14 PFCAs and their salts:   Content is less than 25ppb (0.025ppm).</t>
    <phoneticPr fontId="16"/>
  </si>
  <si>
    <t>C9-C14 PFCAsとその塩の場合、C9-C14 PFCAsとその塩の合計で、25ppb(0.025ppm)未満である。</t>
    <phoneticPr fontId="16"/>
  </si>
  <si>
    <t>C9-C14 PFCA関連物質の場合、C9-C14 PFCA関連物質の合計で、260ppb(0.26ppm)未満である。</t>
    <rPh sb="35" eb="37">
      <t>ゴウケイ</t>
    </rPh>
    <phoneticPr fontId="16"/>
  </si>
  <si>
    <r>
      <rPr>
        <sz val="10"/>
        <color theme="1"/>
        <rFont val="Microsoft JhengHei"/>
        <family val="2"/>
        <charset val="136"/>
      </rPr>
      <t>对</t>
    </r>
    <r>
      <rPr>
        <sz val="10"/>
        <color theme="1"/>
        <rFont val="Yu Gothic UI"/>
        <family val="3"/>
        <charset val="128"/>
      </rPr>
      <t>C9-C14 PFCAs及其</t>
    </r>
    <r>
      <rPr>
        <sz val="10"/>
        <color theme="1"/>
        <rFont val="Microsoft JhengHei"/>
        <family val="2"/>
        <charset val="136"/>
      </rPr>
      <t>盐类</t>
    </r>
    <r>
      <rPr>
        <sz val="10"/>
        <color theme="1"/>
        <rFont val="Yu Gothic UI"/>
        <family val="3"/>
        <charset val="128"/>
      </rPr>
      <t>，C9-C14 PFCAs及其</t>
    </r>
    <r>
      <rPr>
        <sz val="10"/>
        <color theme="1"/>
        <rFont val="Microsoft JhengHei"/>
        <family val="2"/>
        <charset val="136"/>
      </rPr>
      <t>盐类</t>
    </r>
    <r>
      <rPr>
        <sz val="10"/>
        <color theme="1"/>
        <rFont val="Yu Gothic UI"/>
        <family val="3"/>
        <charset val="128"/>
      </rPr>
      <t>的合</t>
    </r>
    <r>
      <rPr>
        <sz val="10"/>
        <color theme="1"/>
        <rFont val="Microsoft JhengHei"/>
        <family val="2"/>
        <charset val="136"/>
      </rPr>
      <t>计</t>
    </r>
    <r>
      <rPr>
        <sz val="10"/>
        <color theme="1"/>
        <rFont val="Yu Gothic UI"/>
        <family val="3"/>
        <charset val="128"/>
      </rPr>
      <t>小于25ppb(0.025ppm)。</t>
    </r>
    <phoneticPr fontId="16"/>
  </si>
  <si>
    <r>
      <rPr>
        <sz val="10"/>
        <color theme="1"/>
        <rFont val="Microsoft JhengHei"/>
        <family val="2"/>
        <charset val="136"/>
      </rPr>
      <t>对</t>
    </r>
    <r>
      <rPr>
        <sz val="10"/>
        <color theme="1"/>
        <rFont val="Yu Gothic UI"/>
        <family val="3"/>
        <charset val="128"/>
      </rPr>
      <t>C9-C14 PFCA相关物</t>
    </r>
    <r>
      <rPr>
        <sz val="10"/>
        <color theme="1"/>
        <rFont val="Microsoft JhengHei"/>
        <family val="2"/>
        <charset val="136"/>
      </rPr>
      <t>质</t>
    </r>
    <r>
      <rPr>
        <sz val="10"/>
        <color theme="1"/>
        <rFont val="Yu Gothic UI"/>
        <family val="3"/>
        <charset val="128"/>
      </rPr>
      <t>，C9-C14 PFCA相关物</t>
    </r>
    <r>
      <rPr>
        <sz val="10"/>
        <color theme="1"/>
        <rFont val="Microsoft JhengHei"/>
        <family val="2"/>
        <charset val="136"/>
      </rPr>
      <t>质</t>
    </r>
    <r>
      <rPr>
        <sz val="10"/>
        <color theme="1"/>
        <rFont val="Yu Gothic UI"/>
        <family val="3"/>
        <charset val="128"/>
      </rPr>
      <t>的合</t>
    </r>
    <r>
      <rPr>
        <sz val="10"/>
        <color theme="1"/>
        <rFont val="Microsoft JhengHei"/>
        <family val="2"/>
        <charset val="136"/>
      </rPr>
      <t>计</t>
    </r>
    <r>
      <rPr>
        <sz val="10"/>
        <color theme="1"/>
        <rFont val="Yu Gothic UI"/>
        <family val="3"/>
        <charset val="128"/>
      </rPr>
      <t>小于260ppb(0.26ppm)。</t>
    </r>
    <phoneticPr fontId="16"/>
  </si>
  <si>
    <r>
      <rPr>
        <sz val="10"/>
        <color theme="1"/>
        <rFont val="Microsoft JhengHei"/>
        <family val="2"/>
        <charset val="136"/>
      </rPr>
      <t>对</t>
    </r>
    <r>
      <rPr>
        <sz val="10"/>
        <color theme="1"/>
        <rFont val="Yu Gothic UI"/>
        <family val="3"/>
        <charset val="128"/>
      </rPr>
      <t>PFHxS及其</t>
    </r>
    <r>
      <rPr>
        <sz val="10"/>
        <color theme="1"/>
        <rFont val="Microsoft JhengHei"/>
        <family val="2"/>
        <charset val="136"/>
      </rPr>
      <t>盐类</t>
    </r>
    <r>
      <rPr>
        <sz val="10"/>
        <color theme="1"/>
        <rFont val="Yu Gothic UI"/>
        <family val="3"/>
        <charset val="128"/>
      </rPr>
      <t>，PFHxS及其</t>
    </r>
    <r>
      <rPr>
        <sz val="10"/>
        <color theme="1"/>
        <rFont val="Microsoft JhengHei"/>
        <family val="2"/>
        <charset val="136"/>
      </rPr>
      <t>盐类</t>
    </r>
    <r>
      <rPr>
        <sz val="10"/>
        <color theme="1"/>
        <rFont val="Yu Gothic UI"/>
        <family val="3"/>
        <charset val="128"/>
      </rPr>
      <t>的合</t>
    </r>
    <r>
      <rPr>
        <sz val="10"/>
        <color theme="1"/>
        <rFont val="Microsoft JhengHei"/>
        <family val="2"/>
        <charset val="136"/>
      </rPr>
      <t>计</t>
    </r>
    <r>
      <rPr>
        <sz val="10"/>
        <color theme="1"/>
        <rFont val="Yu Gothic UI"/>
        <family val="3"/>
        <charset val="128"/>
      </rPr>
      <t>在0.0000025%(25ppb)以下。</t>
    </r>
    <phoneticPr fontId="16"/>
  </si>
  <si>
    <t>PFHxSとその塩の場合、PFHxSとその塩の合計で、0.0000025%(25ppb)以下である。</t>
    <rPh sb="44" eb="46">
      <t>イカ</t>
    </rPh>
    <phoneticPr fontId="16"/>
  </si>
  <si>
    <t>The sum of PFHxS-related substances:   0.0001% (1000ppb) or less content</t>
    <phoneticPr fontId="16"/>
  </si>
  <si>
    <r>
      <rPr>
        <sz val="10"/>
        <color theme="1"/>
        <rFont val="Microsoft JhengHei"/>
        <family val="2"/>
        <charset val="136"/>
      </rPr>
      <t>对</t>
    </r>
    <r>
      <rPr>
        <sz val="10"/>
        <color theme="1"/>
        <rFont val="Yu Gothic UI"/>
        <family val="3"/>
        <charset val="128"/>
      </rPr>
      <t>PFHxS相关物</t>
    </r>
    <r>
      <rPr>
        <sz val="10"/>
        <color theme="1"/>
        <rFont val="Microsoft JhengHei"/>
        <family val="2"/>
        <charset val="136"/>
      </rPr>
      <t>质</t>
    </r>
    <r>
      <rPr>
        <sz val="10"/>
        <color theme="1"/>
        <rFont val="Yu Gothic UI"/>
        <family val="3"/>
        <charset val="128"/>
      </rPr>
      <t>，PFHxS相关物</t>
    </r>
    <r>
      <rPr>
        <sz val="10"/>
        <color theme="1"/>
        <rFont val="Microsoft JhengHei"/>
        <family val="2"/>
        <charset val="136"/>
      </rPr>
      <t>质</t>
    </r>
    <r>
      <rPr>
        <sz val="10"/>
        <color theme="1"/>
        <rFont val="Yu Gothic UI"/>
        <family val="3"/>
        <charset val="128"/>
      </rPr>
      <t>的合</t>
    </r>
    <r>
      <rPr>
        <sz val="10"/>
        <color theme="1"/>
        <rFont val="Microsoft JhengHei"/>
        <family val="2"/>
        <charset val="136"/>
      </rPr>
      <t>计</t>
    </r>
    <r>
      <rPr>
        <sz val="10"/>
        <color theme="1"/>
        <rFont val="Yu Gothic UI"/>
        <family val="3"/>
        <charset val="128"/>
      </rPr>
      <t>在0.0001%(1000ppb)以下。</t>
    </r>
    <phoneticPr fontId="16"/>
  </si>
  <si>
    <t>成形品質量中または混合物中において、下記(1)及び(2)を満たす。</t>
    <phoneticPr fontId="16"/>
  </si>
  <si>
    <t>PFHxS関連物質の場合、PFHxS関連物質の合計で、0.0001%(1000ppb)以下である。</t>
    <rPh sb="23" eb="25">
      <t>ゴウケイ</t>
    </rPh>
    <rPh sb="43" eb="45">
      <t>イカ</t>
    </rPh>
    <phoneticPr fontId="16"/>
  </si>
  <si>
    <t>PFOS関連物質の場合、PFOS関連物質の合計で、0.0001%(1000ppb)以下である。</t>
    <rPh sb="21" eb="23">
      <t>ゴウケイ</t>
    </rPh>
    <rPh sb="41" eb="43">
      <t>イカ</t>
    </rPh>
    <phoneticPr fontId="16"/>
  </si>
  <si>
    <t>The sum of PFOS-related substances: 0.0001% (1000ppb) or less content</t>
    <phoneticPr fontId="16"/>
  </si>
  <si>
    <r>
      <rPr>
        <sz val="10"/>
        <color theme="1"/>
        <rFont val="Microsoft JhengHei"/>
        <family val="2"/>
        <charset val="136"/>
      </rPr>
      <t>对</t>
    </r>
    <r>
      <rPr>
        <sz val="10"/>
        <color theme="1"/>
        <rFont val="Yu Gothic UI"/>
        <family val="3"/>
        <charset val="128"/>
      </rPr>
      <t>于PFOS相关物</t>
    </r>
    <r>
      <rPr>
        <sz val="10"/>
        <color theme="1"/>
        <rFont val="Microsoft JhengHei"/>
        <family val="2"/>
        <charset val="136"/>
      </rPr>
      <t>质</t>
    </r>
    <r>
      <rPr>
        <sz val="10"/>
        <color theme="1"/>
        <rFont val="Yu Gothic UI"/>
        <family val="3"/>
        <charset val="128"/>
      </rPr>
      <t>，PFOS相关物</t>
    </r>
    <r>
      <rPr>
        <sz val="10"/>
        <color theme="1"/>
        <rFont val="Microsoft JhengHei"/>
        <family val="2"/>
        <charset val="136"/>
      </rPr>
      <t>质</t>
    </r>
    <r>
      <rPr>
        <sz val="10"/>
        <color theme="1"/>
        <rFont val="Yu Gothic UI"/>
        <family val="3"/>
        <charset val="128"/>
      </rPr>
      <t>的合</t>
    </r>
    <r>
      <rPr>
        <sz val="10"/>
        <color theme="1"/>
        <rFont val="Microsoft JhengHei"/>
        <family val="2"/>
        <charset val="136"/>
      </rPr>
      <t>计为</t>
    </r>
    <r>
      <rPr>
        <sz val="10"/>
        <color theme="1"/>
        <rFont val="Yu Gothic UI"/>
        <family val="3"/>
        <charset val="128"/>
      </rPr>
      <t>0.0001%(1000ppb)及以下。</t>
    </r>
    <phoneticPr fontId="16"/>
  </si>
  <si>
    <t>PFOSとその塩の場合、0.0000025%(25ppb)以下である。</t>
    <rPh sb="29" eb="31">
      <t>イカ</t>
    </rPh>
    <phoneticPr fontId="16"/>
  </si>
  <si>
    <t>PFOS and their salts: 0.0000025% (25ppb) or less content</t>
    <phoneticPr fontId="16"/>
  </si>
  <si>
    <r>
      <rPr>
        <sz val="10"/>
        <color theme="1"/>
        <rFont val="Microsoft JhengHei"/>
        <family val="2"/>
        <charset val="136"/>
      </rPr>
      <t>对</t>
    </r>
    <r>
      <rPr>
        <sz val="10"/>
        <color theme="1"/>
        <rFont val="Yu Gothic UI"/>
        <family val="3"/>
        <charset val="128"/>
      </rPr>
      <t>于PFOS及其</t>
    </r>
    <r>
      <rPr>
        <sz val="10"/>
        <color theme="1"/>
        <rFont val="Microsoft JhengHei"/>
        <family val="2"/>
        <charset val="136"/>
      </rPr>
      <t>盐</t>
    </r>
    <r>
      <rPr>
        <sz val="10"/>
        <color theme="1"/>
        <rFont val="Yu Gothic UI"/>
        <family val="3"/>
        <charset val="128"/>
      </rPr>
      <t>，</t>
    </r>
    <r>
      <rPr>
        <sz val="10"/>
        <color theme="1"/>
        <rFont val="Microsoft JhengHei"/>
        <family val="2"/>
        <charset val="136"/>
      </rPr>
      <t>为</t>
    </r>
    <r>
      <rPr>
        <sz val="10"/>
        <color theme="1"/>
        <rFont val="Yu Gothic UI"/>
        <family val="3"/>
        <charset val="128"/>
      </rPr>
      <t>0.0000025%(25ppb)及以下。</t>
    </r>
    <phoneticPr fontId="16"/>
  </si>
  <si>
    <r>
      <rPr>
        <sz val="10"/>
        <color theme="1"/>
        <rFont val="Microsoft JhengHei"/>
        <family val="2"/>
        <charset val="136"/>
      </rPr>
      <t>对</t>
    </r>
    <r>
      <rPr>
        <sz val="10"/>
        <color theme="1"/>
        <rFont val="Yu Gothic UI"/>
        <family val="3"/>
        <charset val="128"/>
      </rPr>
      <t>PFOA(含</t>
    </r>
    <r>
      <rPr>
        <sz val="10"/>
        <color theme="1"/>
        <rFont val="Microsoft JhengHei"/>
        <family val="2"/>
        <charset val="136"/>
      </rPr>
      <t>盐类</t>
    </r>
    <r>
      <rPr>
        <sz val="10"/>
        <color theme="1"/>
        <rFont val="Yu Gothic UI"/>
        <family val="3"/>
        <charset val="128"/>
      </rPr>
      <t xml:space="preserve">)，在25ppb 以下。
</t>
    </r>
    <phoneticPr fontId="16"/>
  </si>
  <si>
    <t>1つまたは複数のPFOA関連物質の組み合せの場合、濃度合計が、1000ppb(1ppm) 以下である</t>
    <phoneticPr fontId="16"/>
  </si>
  <si>
    <t>PFOA (including its salt): Content is 25ppb or less.</t>
    <phoneticPr fontId="16"/>
  </si>
  <si>
    <t>Combination of one or multiple PFOA-related substances: 
     Total content is 1000ppb (1ppm) or less.</t>
    <phoneticPr fontId="16"/>
  </si>
  <si>
    <r>
      <rPr>
        <sz val="10"/>
        <color theme="1"/>
        <rFont val="Microsoft JhengHei"/>
        <family val="2"/>
        <charset val="136"/>
      </rPr>
      <t>对</t>
    </r>
    <r>
      <rPr>
        <sz val="10"/>
        <color theme="1"/>
        <rFont val="Yu Gothic UI"/>
        <family val="3"/>
        <charset val="128"/>
      </rPr>
      <t>1种或多种PFOA相关物</t>
    </r>
    <r>
      <rPr>
        <sz val="10"/>
        <color theme="1"/>
        <rFont val="Microsoft JhengHei"/>
        <family val="2"/>
        <charset val="136"/>
      </rPr>
      <t>质</t>
    </r>
    <r>
      <rPr>
        <sz val="10"/>
        <color theme="1"/>
        <rFont val="Yu Gothic UI"/>
        <family val="3"/>
        <charset val="128"/>
      </rPr>
      <t>的</t>
    </r>
    <r>
      <rPr>
        <sz val="10"/>
        <color theme="1"/>
        <rFont val="Microsoft JhengHei"/>
        <family val="2"/>
        <charset val="136"/>
      </rPr>
      <t>组</t>
    </r>
    <r>
      <rPr>
        <sz val="10"/>
        <color theme="1"/>
        <rFont val="Yu Gothic UI"/>
        <family val="3"/>
        <charset val="128"/>
      </rPr>
      <t>合，</t>
    </r>
    <r>
      <rPr>
        <sz val="10"/>
        <color theme="1"/>
        <rFont val="Microsoft JhengHei"/>
        <family val="2"/>
        <charset val="136"/>
      </rPr>
      <t>浓</t>
    </r>
    <r>
      <rPr>
        <sz val="10"/>
        <color theme="1"/>
        <rFont val="Yu Gothic UI"/>
        <family val="3"/>
        <charset val="128"/>
      </rPr>
      <t>度合</t>
    </r>
    <r>
      <rPr>
        <sz val="10"/>
        <color theme="1"/>
        <rFont val="Microsoft JhengHei"/>
        <family val="2"/>
        <charset val="136"/>
      </rPr>
      <t>计</t>
    </r>
    <r>
      <rPr>
        <sz val="10"/>
        <color theme="1"/>
        <rFont val="Yu Gothic UI"/>
        <family val="3"/>
        <charset val="128"/>
      </rPr>
      <t>在1000ppb(1ppm) 以下</t>
    </r>
    <phoneticPr fontId="16"/>
  </si>
  <si>
    <t>PFOA(塩を含む)の場合、25ppb 以下である。</t>
    <rPh sb="20" eb="22">
      <t>イカ</t>
    </rPh>
    <phoneticPr fontId="16"/>
  </si>
  <si>
    <t>下記(1)及び(2)を満たす。</t>
    <phoneticPr fontId="16"/>
  </si>
  <si>
    <t>The following (1) and (2) are to be satisfied.</t>
    <phoneticPr fontId="16"/>
  </si>
  <si>
    <r>
      <rPr>
        <sz val="10"/>
        <color theme="1"/>
        <rFont val="Microsoft JhengHei"/>
        <family val="2"/>
        <charset val="136"/>
      </rPr>
      <t>满</t>
    </r>
    <r>
      <rPr>
        <sz val="10"/>
        <color theme="1"/>
        <rFont val="Yu Gothic UI"/>
        <family val="3"/>
        <charset val="128"/>
      </rPr>
      <t>足下述(1)及(2)。</t>
    </r>
    <phoneticPr fontId="16"/>
  </si>
  <si>
    <t>Halogenated flame retardants are Not intentionally added.</t>
    <phoneticPr fontId="16"/>
  </si>
  <si>
    <t>ハロゲン系難燃剤を意図的に添加していない</t>
    <phoneticPr fontId="16"/>
  </si>
  <si>
    <r>
      <rPr>
        <sz val="10"/>
        <color theme="1"/>
        <rFont val="Yu Gothic UI"/>
        <family val="3"/>
        <charset val="128"/>
      </rPr>
      <t>非有意添加</t>
    </r>
    <r>
      <rPr>
        <sz val="10"/>
        <color theme="1"/>
        <rFont val="Microsoft JhengHei"/>
        <family val="2"/>
        <charset val="136"/>
      </rPr>
      <t>卤</t>
    </r>
    <r>
      <rPr>
        <sz val="10"/>
        <color theme="1"/>
        <rFont val="Yu Gothic UI"/>
        <family val="3"/>
        <charset val="128"/>
      </rPr>
      <t>化阻燃</t>
    </r>
    <r>
      <rPr>
        <sz val="10"/>
        <color theme="1"/>
        <rFont val="Microsoft JhengHei"/>
        <family val="2"/>
        <charset val="136"/>
      </rPr>
      <t>剂</t>
    </r>
    <r>
      <rPr>
        <sz val="10"/>
        <color theme="1"/>
        <rFont val="Yu Gothic UI"/>
        <family val="3"/>
        <charset val="128"/>
      </rPr>
      <t>。</t>
    </r>
    <phoneticPr fontId="16"/>
  </si>
  <si>
    <t>B2-別表の16の(1)の用途に使用されている場合は、均質材料中のすべてのハロゲン元素の合計が0.1wt%以下の含有である</t>
    <phoneticPr fontId="16"/>
  </si>
  <si>
    <t>In the case used for (1) in 16 of B2-Appendix, total content of all halogen elements in the homogeneous material is 0.1wt% or less.</t>
    <phoneticPr fontId="16"/>
  </si>
  <si>
    <r>
      <t>用于B2-</t>
    </r>
    <r>
      <rPr>
        <sz val="10"/>
        <color theme="1"/>
        <rFont val="Microsoft YaHei"/>
        <family val="3"/>
        <charset val="134"/>
      </rPr>
      <t>附录</t>
    </r>
    <r>
      <rPr>
        <sz val="10"/>
        <color theme="1"/>
        <rFont val="Yu Gothic UI"/>
        <family val="3"/>
        <charset val="128"/>
      </rPr>
      <t>中16(1)所示用途的情形，均</t>
    </r>
    <r>
      <rPr>
        <sz val="10"/>
        <color theme="1"/>
        <rFont val="Microsoft JhengHei"/>
        <family val="2"/>
        <charset val="136"/>
      </rPr>
      <t>质</t>
    </r>
    <r>
      <rPr>
        <sz val="10"/>
        <color theme="1"/>
        <rFont val="Yu Gothic UI"/>
        <family val="3"/>
        <charset val="128"/>
      </rPr>
      <t>材料中的所有</t>
    </r>
    <r>
      <rPr>
        <sz val="10"/>
        <color theme="1"/>
        <rFont val="Microsoft JhengHei"/>
        <family val="2"/>
        <charset val="136"/>
      </rPr>
      <t>卤</t>
    </r>
    <r>
      <rPr>
        <sz val="10"/>
        <color theme="1"/>
        <rFont val="Yu Gothic UI"/>
        <family val="3"/>
        <charset val="128"/>
      </rPr>
      <t>素元素的合</t>
    </r>
    <r>
      <rPr>
        <sz val="10"/>
        <color theme="1"/>
        <rFont val="Microsoft JhengHei"/>
        <family val="2"/>
        <charset val="136"/>
      </rPr>
      <t>计</t>
    </r>
    <r>
      <rPr>
        <sz val="10"/>
        <color theme="1"/>
        <rFont val="Yu Gothic UI"/>
        <family val="3"/>
        <charset val="128"/>
      </rPr>
      <t>含有量在0.1wt%以下</t>
    </r>
    <phoneticPr fontId="16"/>
  </si>
  <si>
    <t>B2-28</t>
    <phoneticPr fontId="16"/>
  </si>
  <si>
    <t>B2-16
B2-28</t>
    <phoneticPr fontId="16"/>
  </si>
  <si>
    <t>PFHxAとその塩の場合、PFHxAとその塩の合計で、0.0000025%(25ppb)未満である。</t>
    <phoneticPr fontId="16"/>
  </si>
  <si>
    <r>
      <rPr>
        <sz val="10"/>
        <color theme="1"/>
        <rFont val="Microsoft JhengHei"/>
        <family val="2"/>
        <charset val="136"/>
      </rPr>
      <t>对</t>
    </r>
    <r>
      <rPr>
        <sz val="10"/>
        <color theme="1"/>
        <rFont val="Yu Gothic UI"/>
        <family val="3"/>
        <charset val="128"/>
      </rPr>
      <t>PFHxA及其</t>
    </r>
    <r>
      <rPr>
        <sz val="10"/>
        <color theme="1"/>
        <rFont val="Microsoft JhengHei"/>
        <family val="2"/>
        <charset val="136"/>
      </rPr>
      <t>盐类</t>
    </r>
    <r>
      <rPr>
        <sz val="10"/>
        <color theme="1"/>
        <rFont val="Yu Gothic UI"/>
        <family val="3"/>
        <charset val="128"/>
      </rPr>
      <t>，PFHxA及其</t>
    </r>
    <r>
      <rPr>
        <sz val="10"/>
        <color theme="1"/>
        <rFont val="Microsoft JhengHei"/>
        <family val="2"/>
        <charset val="136"/>
      </rPr>
      <t>盐类</t>
    </r>
    <r>
      <rPr>
        <sz val="10"/>
        <color theme="1"/>
        <rFont val="Yu Gothic UI"/>
        <family val="3"/>
        <charset val="128"/>
      </rPr>
      <t>的合</t>
    </r>
    <r>
      <rPr>
        <sz val="10"/>
        <color theme="1"/>
        <rFont val="Microsoft JhengHei"/>
        <family val="2"/>
        <charset val="136"/>
      </rPr>
      <t>计</t>
    </r>
    <r>
      <rPr>
        <sz val="10"/>
        <color theme="1"/>
        <rFont val="Yu Gothic UI"/>
        <family val="3"/>
        <charset val="128"/>
      </rPr>
      <t>小于0.0000025%(25ppb)。</t>
    </r>
    <phoneticPr fontId="16"/>
  </si>
  <si>
    <t>The sum of PFHxA and their salts:
      Content is less than 0.0000025% (25ppb)</t>
    <phoneticPr fontId="16"/>
  </si>
  <si>
    <t>PFHxA関連物質の場合、PFHxA関連物質の合計で、0.0001%(1000ppb)未満である。</t>
    <phoneticPr fontId="16"/>
  </si>
  <si>
    <t>The sum of PFHxA-related substances and their combinations:
      Content is less than 0.0001% (1000ppb).</t>
    <phoneticPr fontId="16"/>
  </si>
  <si>
    <r>
      <rPr>
        <sz val="10"/>
        <color theme="1"/>
        <rFont val="Microsoft JhengHei"/>
        <family val="2"/>
        <charset val="136"/>
      </rPr>
      <t>对</t>
    </r>
    <r>
      <rPr>
        <sz val="10"/>
        <color theme="1"/>
        <rFont val="Yu Gothic UI"/>
        <family val="3"/>
        <charset val="128"/>
      </rPr>
      <t>PFHxA相关物</t>
    </r>
    <r>
      <rPr>
        <sz val="10"/>
        <color theme="1"/>
        <rFont val="Microsoft JhengHei"/>
        <family val="2"/>
        <charset val="136"/>
      </rPr>
      <t>质</t>
    </r>
    <r>
      <rPr>
        <sz val="10"/>
        <color theme="1"/>
        <rFont val="Yu Gothic UI"/>
        <family val="3"/>
        <charset val="128"/>
      </rPr>
      <t>，PFHxA相关物</t>
    </r>
    <r>
      <rPr>
        <sz val="10"/>
        <color theme="1"/>
        <rFont val="Microsoft JhengHei"/>
        <family val="2"/>
        <charset val="136"/>
      </rPr>
      <t>质</t>
    </r>
    <r>
      <rPr>
        <sz val="10"/>
        <color theme="1"/>
        <rFont val="Yu Gothic UI"/>
        <family val="3"/>
        <charset val="128"/>
      </rPr>
      <t>的合</t>
    </r>
    <r>
      <rPr>
        <sz val="10"/>
        <color theme="1"/>
        <rFont val="Microsoft JhengHei"/>
        <family val="2"/>
        <charset val="136"/>
      </rPr>
      <t>计</t>
    </r>
    <r>
      <rPr>
        <sz val="10"/>
        <color theme="1"/>
        <rFont val="Yu Gothic UI"/>
        <family val="3"/>
        <charset val="128"/>
      </rPr>
      <t>小于0.0001%(1000ppb)。</t>
    </r>
    <phoneticPr fontId="16"/>
  </si>
  <si>
    <t>意図的に添加していない</t>
    <phoneticPr fontId="16"/>
  </si>
  <si>
    <t>製品に回路基板を使用している   (オゾン層破壊物質を洗浄工程等に不使用の場合も、回路基板を使用の場合は「Yes」を選択ください)</t>
    <rPh sb="33" eb="36">
      <t>フシヨウ</t>
    </rPh>
    <phoneticPr fontId="16"/>
  </si>
  <si>
    <t>Use of printed wiring boards (PWBs) in the product  (Select "Yes" if PWBs are used even if Ozone-depleting substances are not used in the rinse process and others.)</t>
    <phoneticPr fontId="16"/>
  </si>
  <si>
    <t>B3-1(1)</t>
    <phoneticPr fontId="16"/>
  </si>
  <si>
    <t xml:space="preserve">B3-1 (2) </t>
    <phoneticPr fontId="16"/>
  </si>
  <si>
    <t xml:space="preserve">B3-1 (3) </t>
    <phoneticPr fontId="16"/>
  </si>
  <si>
    <t>洗浄工程で使用していない((2)項の確認結果がYESの場合のみ回答)
("Not Used"="洗浄工程で使用していない"場合でも、洗浄工程が必要なものについては、洗浄液又は洗浄方法を記入)</t>
    <phoneticPr fontId="16"/>
  </si>
  <si>
    <t>Non use in the rinse process 
(If the result in the item (2) is YES only, answer this item)
(Even if "Not used" is selected, that means you didn't use these substances to rinse process, describe rinse solution and method of the rinse process.)</t>
    <phoneticPr fontId="16"/>
  </si>
  <si>
    <r>
      <t>清洗工程中不使用(</t>
    </r>
    <r>
      <rPr>
        <sz val="10"/>
        <color theme="1"/>
        <rFont val="Microsoft JhengHei"/>
        <family val="2"/>
        <charset val="136"/>
      </rPr>
      <t>仅</t>
    </r>
    <r>
      <rPr>
        <sz val="10"/>
        <color theme="1"/>
        <rFont val="Yu Gothic UI"/>
        <family val="3"/>
        <charset val="128"/>
      </rPr>
      <t>在(2)</t>
    </r>
    <r>
      <rPr>
        <sz val="10"/>
        <color theme="1"/>
        <rFont val="Microsoft JhengHei"/>
        <family val="2"/>
        <charset val="136"/>
      </rPr>
      <t>项</t>
    </r>
    <r>
      <rPr>
        <sz val="10"/>
        <color theme="1"/>
        <rFont val="Yu Gothic UI"/>
        <family val="3"/>
        <charset val="128"/>
      </rPr>
      <t>确</t>
    </r>
    <r>
      <rPr>
        <sz val="10"/>
        <color theme="1"/>
        <rFont val="Microsoft JhengHei"/>
        <family val="2"/>
        <charset val="136"/>
      </rPr>
      <t>认结</t>
    </r>
    <r>
      <rPr>
        <sz val="10"/>
        <color theme="1"/>
        <rFont val="Yu Gothic UI"/>
        <family val="3"/>
        <charset val="128"/>
      </rPr>
      <t>果是YES</t>
    </r>
    <r>
      <rPr>
        <sz val="10"/>
        <color theme="1"/>
        <rFont val="Microsoft JhengHei"/>
        <family val="2"/>
        <charset val="136"/>
      </rPr>
      <t>时</t>
    </r>
    <r>
      <rPr>
        <sz val="10"/>
        <color theme="1"/>
        <rFont val="Yu Gothic UI"/>
        <family val="3"/>
        <charset val="128"/>
      </rPr>
      <t>回答)
(即便适用"Not Used"="清洗工程中不使用"</t>
    </r>
    <r>
      <rPr>
        <sz val="10"/>
        <color theme="1"/>
        <rFont val="Microsoft JhengHei"/>
        <family val="2"/>
        <charset val="136"/>
      </rPr>
      <t>时</t>
    </r>
    <r>
      <rPr>
        <sz val="10"/>
        <color theme="1"/>
        <rFont val="Yu Gothic UI"/>
        <family val="3"/>
        <charset val="128"/>
      </rPr>
      <t>，关于需要清洗工程的部分，</t>
    </r>
    <r>
      <rPr>
        <sz val="10"/>
        <color theme="1"/>
        <rFont val="Microsoft JhengHei"/>
        <family val="2"/>
        <charset val="136"/>
      </rPr>
      <t>请输</t>
    </r>
    <r>
      <rPr>
        <sz val="10"/>
        <color theme="1"/>
        <rFont val="Yu Gothic UI"/>
        <family val="3"/>
        <charset val="128"/>
      </rPr>
      <t>入清洗</t>
    </r>
    <r>
      <rPr>
        <sz val="10"/>
        <color theme="1"/>
        <rFont val="Microsoft JhengHei"/>
        <family val="2"/>
        <charset val="136"/>
      </rPr>
      <t>剂</t>
    </r>
    <r>
      <rPr>
        <sz val="10"/>
        <color theme="1"/>
        <rFont val="Yu Gothic UI"/>
        <family val="3"/>
        <charset val="128"/>
      </rPr>
      <t>或清洗方法)</t>
    </r>
    <phoneticPr fontId="16"/>
  </si>
  <si>
    <t>下記の (1)及び(2) を満足している。</t>
    <phoneticPr fontId="16"/>
  </si>
  <si>
    <t>The following (1) and (2) are satisfied.</t>
    <phoneticPr fontId="16"/>
  </si>
  <si>
    <t>全部品・部材において、1000ppm以下の含有である。</t>
    <phoneticPr fontId="16"/>
  </si>
  <si>
    <t>Content is 1000ppm or less in all parts/materials.</t>
    <phoneticPr fontId="16"/>
  </si>
  <si>
    <t>所有部件、材料中的含有量在1000ppm以下。</t>
    <phoneticPr fontId="16"/>
  </si>
  <si>
    <t>EU RoHS指令の規制対象製品以外に使用される部品・部材において、成形品質量中または混合物中、500ppm未満の含有である</t>
    <phoneticPr fontId="16"/>
  </si>
  <si>
    <t>In the case of parts/materials used for products other than  those regulated by the EU RoHS Directive, content is less than 500ppm in the Mixture or Article.</t>
    <phoneticPr fontId="16"/>
  </si>
  <si>
    <r>
      <t>欧盟RoHS指令的限制</t>
    </r>
    <r>
      <rPr>
        <sz val="10"/>
        <color theme="1"/>
        <rFont val="Microsoft JhengHei"/>
        <family val="2"/>
        <charset val="136"/>
      </rPr>
      <t>对</t>
    </r>
    <r>
      <rPr>
        <sz val="10"/>
        <color theme="1"/>
        <rFont val="Yu Gothic UI"/>
        <family val="3"/>
        <charset val="128"/>
      </rPr>
      <t>象</t>
    </r>
    <r>
      <rPr>
        <sz val="10"/>
        <color theme="1"/>
        <rFont val="Microsoft JhengHei"/>
        <family val="2"/>
        <charset val="136"/>
      </rPr>
      <t>产</t>
    </r>
    <r>
      <rPr>
        <sz val="10"/>
        <color theme="1"/>
        <rFont val="Yu Gothic UI"/>
        <family val="3"/>
        <charset val="128"/>
      </rPr>
      <t>品以外使用的部件、材料中，成形品</t>
    </r>
    <r>
      <rPr>
        <sz val="10"/>
        <color theme="1"/>
        <rFont val="Microsoft JhengHei"/>
        <family val="2"/>
        <charset val="136"/>
      </rPr>
      <t>质</t>
    </r>
    <r>
      <rPr>
        <sz val="10"/>
        <color theme="1"/>
        <rFont val="Yu Gothic UI"/>
        <family val="3"/>
        <charset val="128"/>
      </rPr>
      <t>量中或混合物中含有量小于500ppm。</t>
    </r>
    <phoneticPr fontId="16"/>
  </si>
  <si>
    <t>下記の (1)～(4) をすべて満足している。</t>
    <rPh sb="16" eb="18">
      <t>マンゾク</t>
    </rPh>
    <phoneticPr fontId="16"/>
  </si>
  <si>
    <t>All of the following (1) to (4) are satisfied.</t>
    <phoneticPr fontId="16"/>
  </si>
  <si>
    <r>
      <t>完全</t>
    </r>
    <r>
      <rPr>
        <sz val="10"/>
        <color theme="1"/>
        <rFont val="Microsoft JhengHei"/>
        <family val="2"/>
        <charset val="136"/>
      </rPr>
      <t>满</t>
    </r>
    <r>
      <rPr>
        <sz val="10"/>
        <color theme="1"/>
        <rFont val="Yu Gothic UI"/>
        <family val="3"/>
        <charset val="128"/>
      </rPr>
      <t>足下述 (1)～(4)。</t>
    </r>
    <phoneticPr fontId="16"/>
  </si>
  <si>
    <t>プラスチック類の場合は、300ppm以下の含有である。</t>
    <phoneticPr fontId="16"/>
  </si>
  <si>
    <t>In the case of plastics, the content is 300ppm or less.</t>
    <phoneticPr fontId="16"/>
  </si>
  <si>
    <r>
      <t>塑料</t>
    </r>
    <r>
      <rPr>
        <sz val="10"/>
        <color theme="1"/>
        <rFont val="Microsoft JhengHei"/>
        <family val="2"/>
        <charset val="136"/>
      </rPr>
      <t>类时</t>
    </r>
    <r>
      <rPr>
        <sz val="10"/>
        <color theme="1"/>
        <rFont val="Yu Gothic UI"/>
        <family val="3"/>
        <charset val="128"/>
      </rPr>
      <t>，含量在300ppm以下。</t>
    </r>
    <phoneticPr fontId="16"/>
  </si>
  <si>
    <t>電池の場合は、EU電池規則を満足している。</t>
    <rPh sb="11" eb="13">
      <t>キソク</t>
    </rPh>
    <phoneticPr fontId="16"/>
  </si>
  <si>
    <t>In the case of batteries, comply with the EU Battery Regulation.</t>
    <phoneticPr fontId="16"/>
  </si>
  <si>
    <r>
      <rPr>
        <sz val="10"/>
        <color theme="1"/>
        <rFont val="Microsoft JhengHei"/>
        <family val="2"/>
        <charset val="136"/>
      </rPr>
      <t>对</t>
    </r>
    <r>
      <rPr>
        <sz val="10"/>
        <color theme="1"/>
        <rFont val="Yu Gothic UI"/>
        <family val="3"/>
        <charset val="128"/>
      </rPr>
      <t>于</t>
    </r>
    <r>
      <rPr>
        <sz val="10"/>
        <color theme="1"/>
        <rFont val="Microsoft JhengHei"/>
        <family val="2"/>
        <charset val="136"/>
      </rPr>
      <t>电</t>
    </r>
    <r>
      <rPr>
        <sz val="10"/>
        <color theme="1"/>
        <rFont val="Yu Gothic UI"/>
        <family val="3"/>
        <charset val="128"/>
      </rPr>
      <t>池，符合EU</t>
    </r>
    <r>
      <rPr>
        <sz val="10"/>
        <color theme="1"/>
        <rFont val="Microsoft JhengHei"/>
        <family val="2"/>
        <charset val="136"/>
      </rPr>
      <t>电</t>
    </r>
    <r>
      <rPr>
        <sz val="10"/>
        <color theme="1"/>
        <rFont val="Yu Gothic UI"/>
        <family val="3"/>
        <charset val="128"/>
      </rPr>
      <t>池法</t>
    </r>
    <r>
      <rPr>
        <sz val="10"/>
        <color theme="1"/>
        <rFont val="Microsoft JhengHei"/>
        <family val="2"/>
        <charset val="136"/>
      </rPr>
      <t>规</t>
    </r>
    <r>
      <rPr>
        <sz val="10"/>
        <color theme="1"/>
        <rFont val="Yu Gothic UI"/>
        <family val="3"/>
        <charset val="128"/>
      </rPr>
      <t>。</t>
    </r>
    <phoneticPr fontId="16"/>
  </si>
  <si>
    <t>おもちゃや子供向け用途の製品に使用される場合は、A2-別表の2の(1)及び(2)に記載の使用禁止基準に該当していない</t>
    <rPh sb="41" eb="43">
      <t>キサイ</t>
    </rPh>
    <rPh sb="44" eb="46">
      <t>シヨウ</t>
    </rPh>
    <rPh sb="46" eb="48">
      <t>キンシ</t>
    </rPh>
    <rPh sb="48" eb="50">
      <t>キジュン</t>
    </rPh>
    <rPh sb="51" eb="53">
      <t>ガイトウ</t>
    </rPh>
    <phoneticPr fontId="16"/>
  </si>
  <si>
    <r>
      <t>用于玩具和儿童用品</t>
    </r>
    <r>
      <rPr>
        <sz val="10"/>
        <color theme="1"/>
        <rFont val="Microsoft JhengHei"/>
        <family val="2"/>
        <charset val="136"/>
      </rPr>
      <t>时</t>
    </r>
    <r>
      <rPr>
        <sz val="10"/>
        <color theme="1"/>
        <rFont val="Yu Gothic UI"/>
        <family val="3"/>
        <charset val="128"/>
      </rPr>
      <t>，不属于在A2-</t>
    </r>
    <r>
      <rPr>
        <sz val="10"/>
        <color theme="1"/>
        <rFont val="Microsoft JhengHei"/>
        <family val="2"/>
        <charset val="136"/>
      </rPr>
      <t>附录</t>
    </r>
    <r>
      <rPr>
        <sz val="10"/>
        <color theme="1"/>
        <rFont val="Yu Gothic UI"/>
        <family val="3"/>
        <charset val="128"/>
      </rPr>
      <t>的2的(1)及(2)中所</t>
    </r>
    <r>
      <rPr>
        <sz val="10"/>
        <color theme="1"/>
        <rFont val="Microsoft JhengHei"/>
        <family val="2"/>
        <charset val="136"/>
      </rPr>
      <t>记载</t>
    </r>
    <r>
      <rPr>
        <sz val="10"/>
        <color theme="1"/>
        <rFont val="Yu Gothic UI"/>
        <family val="3"/>
        <charset val="128"/>
      </rPr>
      <t xml:space="preserve"> 的禁止使用</t>
    </r>
    <r>
      <rPr>
        <sz val="10"/>
        <color theme="1"/>
        <rFont val="Microsoft JhengHei"/>
        <family val="2"/>
        <charset val="136"/>
      </rPr>
      <t>标</t>
    </r>
    <r>
      <rPr>
        <sz val="10"/>
        <color theme="1"/>
        <rFont val="Yu Gothic UI"/>
        <family val="3"/>
        <charset val="128"/>
      </rPr>
      <t>准</t>
    </r>
    <phoneticPr fontId="16"/>
  </si>
  <si>
    <t>上記(1)～(3)以外の場合は、1000ppm以下の含有である</t>
    <phoneticPr fontId="16"/>
  </si>
  <si>
    <r>
      <t>在上述(1)～(3)之外</t>
    </r>
    <r>
      <rPr>
        <sz val="10"/>
        <color theme="1"/>
        <rFont val="Microsoft JhengHei"/>
        <family val="2"/>
        <charset val="136"/>
      </rPr>
      <t>时</t>
    </r>
    <r>
      <rPr>
        <sz val="10"/>
        <color theme="1"/>
        <rFont val="Yu Gothic UI"/>
        <family val="3"/>
        <charset val="128"/>
      </rPr>
      <t>，含量在1000ppm以下</t>
    </r>
    <phoneticPr fontId="16"/>
  </si>
  <si>
    <t xml:space="preserve">The use in toys/products for children is not subject to the banned criteria of both (1) and (2) in 2 of A2-Appendix. </t>
    <phoneticPr fontId="16"/>
  </si>
  <si>
    <t>In the cases other than the above (1) to (3), the content is 1000ppm or less.</t>
    <phoneticPr fontId="16"/>
  </si>
  <si>
    <t>Total content of 4 substances (DEHP, DBP, BBP, DIBP) is 1000ppm or less.</t>
    <phoneticPr fontId="16"/>
  </si>
  <si>
    <t>Perfluorohexane-1-sulphonic acid (PFHxS), its salts and PFHxS-related substances</t>
    <phoneticPr fontId="16"/>
  </si>
  <si>
    <t>ペルフルオロヘキサンスルホン酸(PFHxS)とその塩およびPFHxS関連物質</t>
    <phoneticPr fontId="16"/>
  </si>
  <si>
    <t>The following (1) and (2) are to be satisfied in the Mixture or Article.</t>
    <phoneticPr fontId="16"/>
  </si>
  <si>
    <t>The sum of PFHxS and their salts:   0.0000025% (25ppb) or less content</t>
    <phoneticPr fontId="16"/>
  </si>
  <si>
    <r>
      <rPr>
        <sz val="10"/>
        <rFont val="Microsoft YaHei"/>
        <family val="3"/>
        <charset val="134"/>
      </rPr>
      <t>输</t>
    </r>
    <r>
      <rPr>
        <sz val="10"/>
        <rFont val="Yu Gothic UI"/>
        <family val="3"/>
        <charset val="128"/>
      </rPr>
      <t>入(填写)的</t>
    </r>
    <r>
      <rPr>
        <sz val="10"/>
        <rFont val="Microsoft YaHei"/>
        <family val="3"/>
        <charset val="134"/>
      </rPr>
      <t>报</t>
    </r>
    <r>
      <rPr>
        <sz val="10"/>
        <rFont val="Yu Gothic UI"/>
        <family val="3"/>
        <charset val="128"/>
      </rPr>
      <t>告</t>
    </r>
    <r>
      <rPr>
        <sz val="10"/>
        <rFont val="Microsoft YaHei"/>
        <family val="3"/>
        <charset val="134"/>
      </rPr>
      <t>书</t>
    </r>
    <r>
      <rPr>
        <sz val="10"/>
        <rFont val="Yu Gothic UI"/>
        <family val="3"/>
        <charset val="128"/>
      </rPr>
      <t>内容有</t>
    </r>
    <r>
      <rPr>
        <sz val="10"/>
        <rFont val="Microsoft YaHei"/>
        <family val="3"/>
        <charset val="134"/>
      </rPr>
      <t>变</t>
    </r>
    <r>
      <rPr>
        <sz val="10"/>
        <rFont val="Yu Gothic UI"/>
        <family val="3"/>
        <charset val="128"/>
      </rPr>
      <t>更</t>
    </r>
    <r>
      <rPr>
        <sz val="10"/>
        <rFont val="Microsoft YaHei"/>
        <family val="3"/>
        <charset val="134"/>
      </rPr>
      <t>时</t>
    </r>
    <r>
      <rPr>
        <sz val="10"/>
        <rFont val="Yu Gothic UI"/>
        <family val="3"/>
        <charset val="128"/>
      </rPr>
      <t>，</t>
    </r>
    <r>
      <rPr>
        <sz val="10"/>
        <rFont val="Microsoft YaHei"/>
        <family val="3"/>
        <charset val="134"/>
      </rPr>
      <t>请尽快提交变更后的报告书。</t>
    </r>
    <phoneticPr fontId="16"/>
  </si>
  <si>
    <r>
      <rPr>
        <sz val="10"/>
        <rFont val="Microsoft YaHei"/>
        <family val="3"/>
        <charset val="134"/>
      </rPr>
      <t>请</t>
    </r>
    <r>
      <rPr>
        <sz val="10"/>
        <rFont val="Yu Gothic UI"/>
        <family val="3"/>
        <charset val="128"/>
      </rPr>
      <t>在[A. RoHS]表中的</t>
    </r>
    <r>
      <rPr>
        <sz val="10"/>
        <rFont val="Microsoft YaHei"/>
        <family val="3"/>
        <charset val="134"/>
      </rPr>
      <t>调查</t>
    </r>
    <r>
      <rPr>
        <sz val="10"/>
        <rFont val="Yu Gothic UI"/>
        <family val="3"/>
        <charset val="128"/>
      </rPr>
      <t>确</t>
    </r>
    <r>
      <rPr>
        <sz val="10"/>
        <rFont val="Microsoft YaHei"/>
        <family val="3"/>
        <charset val="134"/>
      </rPr>
      <t>认产</t>
    </r>
    <r>
      <rPr>
        <sz val="10"/>
        <rFont val="Yu Gothic UI"/>
        <family val="3"/>
        <charset val="128"/>
      </rPr>
      <t>品</t>
    </r>
    <r>
      <rPr>
        <sz val="10"/>
        <rFont val="Microsoft YaHei"/>
        <family val="3"/>
        <charset val="134"/>
      </rPr>
      <t>栏</t>
    </r>
    <r>
      <rPr>
        <sz val="10"/>
        <rFont val="Yu Gothic UI"/>
        <family val="3"/>
        <charset val="128"/>
      </rPr>
      <t>内，</t>
    </r>
    <r>
      <rPr>
        <sz val="10"/>
        <rFont val="Microsoft YaHei"/>
        <family val="3"/>
        <charset val="134"/>
      </rPr>
      <t>输</t>
    </r>
    <r>
      <rPr>
        <sz val="10"/>
        <rFont val="Yu Gothic UI"/>
        <family val="3"/>
        <charset val="128"/>
      </rPr>
      <t>入(填写)以下内容。</t>
    </r>
    <phoneticPr fontId="16"/>
  </si>
  <si>
    <r>
      <t xml:space="preserve"> 公司名 〔</t>
    </r>
    <r>
      <rPr>
        <sz val="10"/>
        <rFont val="Microsoft YaHei"/>
        <family val="3"/>
        <charset val="134"/>
      </rPr>
      <t>请输</t>
    </r>
    <r>
      <rPr>
        <sz val="10"/>
        <rFont val="Yu Gothic UI"/>
        <family val="3"/>
        <charset val="128"/>
      </rPr>
      <t>入(填写)并盖公司章。〕</t>
    </r>
    <phoneticPr fontId="16"/>
  </si>
  <si>
    <t>A1-3(1)</t>
    <phoneticPr fontId="16"/>
  </si>
  <si>
    <t>A1-3(2)</t>
    <phoneticPr fontId="16"/>
  </si>
  <si>
    <t>E31</t>
    <phoneticPr fontId="16"/>
  </si>
  <si>
    <t>E32</t>
    <phoneticPr fontId="16"/>
  </si>
  <si>
    <t>D33</t>
    <phoneticPr fontId="16"/>
  </si>
  <si>
    <t>E35</t>
    <phoneticPr fontId="16"/>
  </si>
  <si>
    <t>G37</t>
    <phoneticPr fontId="16"/>
  </si>
  <si>
    <t>E25,E38</t>
    <phoneticPr fontId="16"/>
  </si>
  <si>
    <t>F25, F38</t>
    <phoneticPr fontId="16"/>
  </si>
  <si>
    <t>H25,H38</t>
    <phoneticPr fontId="16"/>
  </si>
  <si>
    <t>E39</t>
    <phoneticPr fontId="16"/>
  </si>
  <si>
    <t>E40</t>
    <phoneticPr fontId="16"/>
  </si>
  <si>
    <t>E45</t>
    <phoneticPr fontId="16"/>
  </si>
  <si>
    <t>E46</t>
    <phoneticPr fontId="16"/>
  </si>
  <si>
    <t>F39</t>
    <phoneticPr fontId="16"/>
  </si>
  <si>
    <t>F40</t>
    <phoneticPr fontId="16"/>
  </si>
  <si>
    <t>E47</t>
    <phoneticPr fontId="16"/>
  </si>
  <si>
    <t>C51</t>
    <phoneticPr fontId="16"/>
  </si>
  <si>
    <t>E10</t>
    <phoneticPr fontId="16"/>
  </si>
  <si>
    <t>E11</t>
    <phoneticPr fontId="16"/>
  </si>
  <si>
    <t>E12</t>
    <phoneticPr fontId="16"/>
  </si>
  <si>
    <t>E33</t>
    <phoneticPr fontId="16"/>
  </si>
  <si>
    <t>D25</t>
    <phoneticPr fontId="16"/>
  </si>
  <si>
    <r>
      <rPr>
        <sz val="10"/>
        <color theme="1"/>
        <rFont val="Microsoft JhengHei"/>
        <family val="2"/>
        <charset val="136"/>
      </rPr>
      <t>请输</t>
    </r>
    <r>
      <rPr>
        <sz val="10"/>
        <color theme="1"/>
        <rFont val="Yu Gothic UI"/>
        <family val="3"/>
        <charset val="128"/>
      </rPr>
      <t>入(填写)并盖公司章</t>
    </r>
    <phoneticPr fontId="16"/>
  </si>
  <si>
    <t>F38</t>
    <phoneticPr fontId="16"/>
  </si>
  <si>
    <t>E37</t>
    <phoneticPr fontId="16"/>
  </si>
  <si>
    <t>C94</t>
    <phoneticPr fontId="16"/>
  </si>
  <si>
    <t>E92</t>
    <phoneticPr fontId="16"/>
  </si>
  <si>
    <t>E29</t>
    <phoneticPr fontId="16"/>
  </si>
  <si>
    <t>B1-16</t>
    <phoneticPr fontId="16"/>
  </si>
  <si>
    <t>F25</t>
    <phoneticPr fontId="16"/>
  </si>
  <si>
    <t>B1-17</t>
    <phoneticPr fontId="16"/>
  </si>
  <si>
    <t>F32</t>
    <phoneticPr fontId="16"/>
  </si>
  <si>
    <t>E41</t>
    <phoneticPr fontId="16"/>
  </si>
  <si>
    <t>E42</t>
    <phoneticPr fontId="16"/>
  </si>
  <si>
    <t>E43</t>
    <phoneticPr fontId="16"/>
  </si>
  <si>
    <t>E56</t>
    <phoneticPr fontId="16"/>
  </si>
  <si>
    <t>E60</t>
    <phoneticPr fontId="16"/>
  </si>
  <si>
    <t>E65</t>
  </si>
  <si>
    <t>E66</t>
  </si>
  <si>
    <t>E67</t>
  </si>
  <si>
    <t>E68</t>
  </si>
  <si>
    <t>E69</t>
  </si>
  <si>
    <t>E70</t>
  </si>
  <si>
    <t>E71</t>
  </si>
  <si>
    <t>E74</t>
    <phoneticPr fontId="16"/>
  </si>
  <si>
    <t>E75</t>
  </si>
  <si>
    <t>E76</t>
  </si>
  <si>
    <t>F23
F29
F26
F53</t>
    <phoneticPr fontId="16"/>
  </si>
  <si>
    <t>B1-16
B1-17
B1-18
B2-14</t>
    <phoneticPr fontId="16"/>
  </si>
  <si>
    <t>F65</t>
  </si>
  <si>
    <t>F66</t>
  </si>
  <si>
    <t>F67</t>
  </si>
  <si>
    <t>F68</t>
  </si>
  <si>
    <t>F69</t>
  </si>
  <si>
    <t>F70</t>
  </si>
  <si>
    <t>F74</t>
  </si>
  <si>
    <t>F75</t>
  </si>
  <si>
    <t>E77</t>
    <phoneticPr fontId="16"/>
  </si>
  <si>
    <t>E78</t>
  </si>
  <si>
    <t>E79</t>
  </si>
  <si>
    <t>E80</t>
  </si>
  <si>
    <t>E81</t>
  </si>
  <si>
    <t>C82</t>
    <phoneticPr fontId="16"/>
  </si>
  <si>
    <t>D84</t>
    <phoneticPr fontId="16"/>
  </si>
  <si>
    <t>C85</t>
    <phoneticPr fontId="16"/>
  </si>
  <si>
    <t>G87</t>
    <phoneticPr fontId="16"/>
  </si>
  <si>
    <t>G89</t>
  </si>
  <si>
    <t>E87</t>
    <phoneticPr fontId="16"/>
  </si>
  <si>
    <t>E88</t>
  </si>
  <si>
    <t>E7
E39
E86</t>
    <phoneticPr fontId="16"/>
  </si>
  <si>
    <t>F7
F39
F86</t>
    <phoneticPr fontId="16"/>
  </si>
  <si>
    <t>H7
H39
H86</t>
    <phoneticPr fontId="16"/>
  </si>
  <si>
    <t>D67</t>
    <phoneticPr fontId="16"/>
  </si>
  <si>
    <t>D68</t>
    <phoneticPr fontId="16"/>
  </si>
  <si>
    <t>H49</t>
    <phoneticPr fontId="16"/>
  </si>
  <si>
    <t>H60</t>
    <phoneticPr fontId="16"/>
  </si>
  <si>
    <t>H62</t>
    <phoneticPr fontId="16"/>
  </si>
  <si>
    <r>
      <t>用于商用建筑物或住宅用建筑物的阻燃</t>
    </r>
    <r>
      <rPr>
        <sz val="10"/>
        <color theme="1"/>
        <rFont val="Microsoft YaHei UI"/>
        <family val="2"/>
      </rPr>
      <t>剂</t>
    </r>
    <r>
      <rPr>
        <sz val="10"/>
        <color theme="1"/>
        <rFont val="Yu Gothic UI"/>
        <family val="3"/>
        <charset val="128"/>
      </rPr>
      <t>或布</t>
    </r>
    <r>
      <rPr>
        <sz val="10"/>
        <color theme="1"/>
        <rFont val="Microsoft YaHei UI"/>
        <family val="2"/>
      </rPr>
      <t>线</t>
    </r>
    <r>
      <rPr>
        <sz val="10"/>
        <color theme="1"/>
        <rFont val="Yu Gothic UI"/>
        <family val="3"/>
        <charset val="128"/>
      </rPr>
      <t>等</t>
    </r>
    <phoneticPr fontId="16"/>
  </si>
  <si>
    <t>C2</t>
    <phoneticPr fontId="16"/>
  </si>
  <si>
    <t>C4</t>
    <phoneticPr fontId="16"/>
  </si>
  <si>
    <t>I5</t>
    <phoneticPr fontId="16"/>
  </si>
  <si>
    <t>-</t>
    <phoneticPr fontId="16"/>
  </si>
  <si>
    <t>H10</t>
    <phoneticPr fontId="16"/>
  </si>
  <si>
    <t>H11</t>
    <phoneticPr fontId="16"/>
  </si>
  <si>
    <t>H12</t>
    <phoneticPr fontId="16"/>
  </si>
  <si>
    <t>H13</t>
    <phoneticPr fontId="16"/>
  </si>
  <si>
    <t>H45</t>
    <phoneticPr fontId="16"/>
  </si>
  <si>
    <t>H46</t>
    <phoneticPr fontId="16"/>
  </si>
  <si>
    <t>H47</t>
    <phoneticPr fontId="16"/>
  </si>
  <si>
    <t>H48</t>
    <phoneticPr fontId="16"/>
  </si>
  <si>
    <t>H53</t>
    <phoneticPr fontId="16"/>
  </si>
  <si>
    <t>H54</t>
    <phoneticPr fontId="16"/>
  </si>
  <si>
    <t>H55</t>
    <phoneticPr fontId="16"/>
  </si>
  <si>
    <t>H59</t>
    <phoneticPr fontId="16"/>
  </si>
  <si>
    <t>H61</t>
    <phoneticPr fontId="16"/>
  </si>
  <si>
    <t>H134</t>
    <phoneticPr fontId="16"/>
  </si>
  <si>
    <t>H135</t>
    <phoneticPr fontId="16"/>
  </si>
  <si>
    <t>G138
G146
G154</t>
    <phoneticPr fontId="16"/>
  </si>
  <si>
    <t>G139
G147
G155</t>
    <phoneticPr fontId="16"/>
  </si>
  <si>
    <t>H140
H148
H156</t>
    <phoneticPr fontId="16"/>
  </si>
  <si>
    <t>H141
H149
H157</t>
    <phoneticPr fontId="16"/>
  </si>
  <si>
    <t>G142
G150
G158</t>
    <phoneticPr fontId="16"/>
  </si>
  <si>
    <t>H143
H151
H159</t>
    <phoneticPr fontId="16"/>
  </si>
  <si>
    <t>H144
H152
H160</t>
    <phoneticPr fontId="16"/>
  </si>
  <si>
    <t>フッ素系温室効果ガス(HFC, PFC, SF6)</t>
    <phoneticPr fontId="16"/>
  </si>
  <si>
    <r>
      <t>氟系温室效</t>
    </r>
    <r>
      <rPr>
        <sz val="10"/>
        <color theme="1"/>
        <rFont val="Microsoft JhengHei"/>
        <family val="2"/>
        <charset val="136"/>
      </rPr>
      <t>应</t>
    </r>
    <r>
      <rPr>
        <sz val="10"/>
        <color theme="1"/>
        <rFont val="Yu Gothic UI"/>
        <family val="3"/>
        <charset val="128"/>
      </rPr>
      <t>气体(HFC, PFC, SF6)</t>
    </r>
    <phoneticPr fontId="16"/>
  </si>
  <si>
    <t>邻苯二甲酸(2-乙基己基酯)(DEHP)、邻苯二甲酸二丁酯(DBP)、邻苯二甲酸丁苄酯(BBP)、邻苯二甲酸二异丁酯(DIBP)／</t>
  </si>
  <si>
    <t>フッ素系温室効果ガス(HFC/PFC/SF6)</t>
  </si>
  <si>
    <t>氟系温室效应气体(HFC/PFC/SF6)</t>
  </si>
  <si>
    <t>パーフルオロヘキサン酸(PFHxA)とその塩およびPFHxA関連物質／</t>
  </si>
  <si>
    <r>
      <t>D デバイス系関連会社用対象物質/For Device-Group Affiliated Company/元器关</t>
    </r>
    <r>
      <rPr>
        <sz val="10"/>
        <rFont val="Microsoft YaHei"/>
        <family val="3"/>
        <charset val="134"/>
      </rPr>
      <t>联</t>
    </r>
    <r>
      <rPr>
        <sz val="10"/>
        <rFont val="Yu Gothic UI"/>
        <family val="3"/>
        <charset val="128"/>
      </rPr>
      <t>公司用</t>
    </r>
    <r>
      <rPr>
        <sz val="10"/>
        <rFont val="Microsoft YaHei"/>
        <family val="3"/>
        <charset val="134"/>
      </rPr>
      <t>对</t>
    </r>
    <r>
      <rPr>
        <sz val="10"/>
        <rFont val="Yu Gothic UI"/>
        <family val="3"/>
        <charset val="128"/>
      </rPr>
      <t>象物</t>
    </r>
    <r>
      <rPr>
        <sz val="10"/>
        <rFont val="Microsoft YaHei"/>
        <family val="3"/>
        <charset val="134"/>
      </rPr>
      <t>质</t>
    </r>
    <rPh sb="6" eb="7">
      <t>ケイ</t>
    </rPh>
    <rPh sb="7" eb="9">
      <t>カンレン</t>
    </rPh>
    <rPh sb="9" eb="11">
      <t>カイシャ</t>
    </rPh>
    <rPh sb="11" eb="12">
      <t>ヨウ</t>
    </rPh>
    <rPh sb="12" eb="14">
      <t>タイショウ</t>
    </rPh>
    <rPh sb="14" eb="16">
      <t>ブッシツ</t>
    </rPh>
    <phoneticPr fontId="16"/>
  </si>
  <si>
    <r>
      <t>全面的禁止物質/Presence of banned substances in the product/全面禁止使用的化学物</t>
    </r>
    <r>
      <rPr>
        <sz val="10"/>
        <rFont val="Microsoft YaHei"/>
        <family val="3"/>
        <charset val="134"/>
      </rPr>
      <t>质</t>
    </r>
    <rPh sb="0" eb="3">
      <t>ゼンメンテキ</t>
    </rPh>
    <rPh sb="3" eb="5">
      <t>キンシ</t>
    </rPh>
    <rPh sb="5" eb="7">
      <t>ブッシツ</t>
    </rPh>
    <phoneticPr fontId="16"/>
  </si>
  <si>
    <t>化審法対象物質(特定第1種、第2種、監視物質)</t>
    <rPh sb="0" eb="3">
      <t>カシンホウ</t>
    </rPh>
    <rPh sb="3" eb="5">
      <t>タイショウ</t>
    </rPh>
    <rPh sb="5" eb="7">
      <t>ブッシツ</t>
    </rPh>
    <rPh sb="8" eb="10">
      <t>トクテイ</t>
    </rPh>
    <rPh sb="10" eb="11">
      <t>ダイ</t>
    </rPh>
    <rPh sb="12" eb="13">
      <t>シュ</t>
    </rPh>
    <rPh sb="14" eb="15">
      <t>ダイ</t>
    </rPh>
    <rPh sb="16" eb="17">
      <t>シュ</t>
    </rPh>
    <rPh sb="18" eb="20">
      <t>カンシ</t>
    </rPh>
    <rPh sb="20" eb="22">
      <t>ブッシツ</t>
    </rPh>
    <phoneticPr fontId="16"/>
  </si>
  <si>
    <t>Substances subject to Chemical Substances Control Law
Chemical Substances Control Law : Class I、Class II、Monitoring Substances</t>
    <phoneticPr fontId="16"/>
  </si>
  <si>
    <r>
      <t>化</t>
    </r>
    <r>
      <rPr>
        <sz val="10"/>
        <rFont val="ＭＳ Ｐゴシック"/>
        <family val="3"/>
      </rPr>
      <t>审</t>
    </r>
    <r>
      <rPr>
        <sz val="10"/>
        <rFont val="Yu Gothic UI"/>
        <family val="3"/>
        <charset val="128"/>
      </rPr>
      <t>法 第1种、第2种第２種、</t>
    </r>
    <r>
      <rPr>
        <sz val="10"/>
        <rFont val="ＭＳ Ｐゴシック"/>
        <family val="3"/>
      </rPr>
      <t>监视</t>
    </r>
    <r>
      <rPr>
        <sz val="10"/>
        <rFont val="Yu Gothic UI"/>
        <family val="3"/>
        <charset val="128"/>
      </rPr>
      <t>物</t>
    </r>
    <r>
      <rPr>
        <sz val="10"/>
        <rFont val="ＭＳ Ｐゴシック"/>
        <family val="3"/>
      </rPr>
      <t>质</t>
    </r>
    <rPh sb="11" eb="12">
      <t>ダイ</t>
    </rPh>
    <rPh sb="13" eb="14">
      <t>シュ</t>
    </rPh>
    <phoneticPr fontId="1"/>
  </si>
  <si>
    <r>
      <t>化</t>
    </r>
    <r>
      <rPr>
        <sz val="10"/>
        <rFont val="ＭＳ Ｐゴシック"/>
        <family val="3"/>
      </rPr>
      <t>审</t>
    </r>
    <r>
      <rPr>
        <sz val="10"/>
        <rFont val="Yu Gothic UI"/>
        <family val="3"/>
        <charset val="128"/>
      </rPr>
      <t>法</t>
    </r>
    <rPh sb="0" eb="3">
      <t>カシンホウ</t>
    </rPh>
    <phoneticPr fontId="1"/>
  </si>
  <si>
    <r>
      <t>TSCA</t>
    </r>
    <r>
      <rPr>
        <sz val="10"/>
        <color theme="1"/>
        <rFont val="Yu Gothic UI"/>
        <family val="3"/>
        <charset val="128"/>
      </rPr>
      <t>対象物質</t>
    </r>
    <rPh sb="4" eb="6">
      <t>タイショウ</t>
    </rPh>
    <rPh sb="6" eb="8">
      <t>ブッシツ</t>
    </rPh>
    <phoneticPr fontId="16"/>
  </si>
  <si>
    <t>TSCA</t>
    <phoneticPr fontId="16"/>
  </si>
  <si>
    <t>Substances subject to TSCA</t>
    <phoneticPr fontId="98"/>
  </si>
  <si>
    <t>Toxic Substances Control Act：TSCA(US) Banned or restricted substances (Section 6)</t>
  </si>
  <si>
    <t>TSCA对象物质</t>
  </si>
  <si>
    <t>TSCA</t>
  </si>
  <si>
    <r>
      <t>POP</t>
    </r>
    <r>
      <rPr>
        <sz val="10"/>
        <color theme="1"/>
        <rFont val="Yu Gothic UI"/>
        <family val="3"/>
        <charset val="128"/>
      </rPr>
      <t>ｓ対象物質</t>
    </r>
    <rPh sb="4" eb="6">
      <t>タイショウ</t>
    </rPh>
    <rPh sb="6" eb="8">
      <t>ブッシツ</t>
    </rPh>
    <phoneticPr fontId="16"/>
  </si>
  <si>
    <t>POPｓ</t>
    <phoneticPr fontId="16"/>
  </si>
  <si>
    <t>Substances subject to POPs</t>
    <phoneticPr fontId="16"/>
  </si>
  <si>
    <t>EU POPs Regulation (EC) 850/2004 ANNEX I</t>
  </si>
  <si>
    <t>POPｓ对象物质</t>
  </si>
  <si>
    <t>POPｓ</t>
  </si>
  <si>
    <t>ムスクキシレン</t>
  </si>
  <si>
    <t>EU REACH規則 附属書XⅣ</t>
    <rPh sb="8" eb="10">
      <t>キソク</t>
    </rPh>
    <rPh sb="11" eb="14">
      <t>フゾクショ</t>
    </rPh>
    <phoneticPr fontId="16"/>
  </si>
  <si>
    <t>Musk xylene</t>
    <phoneticPr fontId="16"/>
  </si>
  <si>
    <t>莫斯克西林</t>
  </si>
  <si>
    <r>
      <t>EU REACH</t>
    </r>
    <r>
      <rPr>
        <sz val="10"/>
        <rFont val="ＭＳ Ｐゴシック"/>
        <family val="3"/>
      </rPr>
      <t>规则</t>
    </r>
    <r>
      <rPr>
        <sz val="10"/>
        <rFont val="Yu Gothic UI"/>
        <family val="3"/>
        <charset val="128"/>
      </rPr>
      <t xml:space="preserve"> 附</t>
    </r>
    <r>
      <rPr>
        <sz val="10"/>
        <rFont val="ＭＳ Ｐゴシック"/>
        <family val="3"/>
      </rPr>
      <t>页</t>
    </r>
    <r>
      <rPr>
        <sz val="10"/>
        <rFont val="Yu Gothic UI"/>
        <family val="3"/>
        <charset val="128"/>
      </rPr>
      <t>XVII</t>
    </r>
    <rPh sb="8" eb="10">
      <t>キソク</t>
    </rPh>
    <rPh sb="11" eb="14">
      <t>フゾクショ</t>
    </rPh>
    <phoneticPr fontId="1"/>
  </si>
  <si>
    <t>塩素化パラフィン (長鎖)</t>
  </si>
  <si>
    <t>Alkanes, C22-26, chloro</t>
    <phoneticPr fontId="16"/>
  </si>
  <si>
    <r>
      <rPr>
        <sz val="10"/>
        <rFont val="Arial"/>
        <family val="2"/>
      </rPr>
      <t>氯</t>
    </r>
    <r>
      <rPr>
        <sz val="10"/>
        <rFont val="Yu Gothic UI"/>
        <family val="3"/>
        <charset val="128"/>
      </rPr>
      <t>化石蜡(</t>
    </r>
    <r>
      <rPr>
        <sz val="10"/>
        <rFont val="Arial"/>
        <family val="2"/>
      </rPr>
      <t>长链</t>
    </r>
    <r>
      <rPr>
        <sz val="10"/>
        <rFont val="Yu Gothic UI"/>
        <family val="3"/>
        <charset val="128"/>
      </rPr>
      <t>)</t>
    </r>
  </si>
  <si>
    <t>中鎖塩素化パラフィン(MCCP)[群](炭素数14～17)</t>
  </si>
  <si>
    <t>Medium Chain Chlorinated Paraffins (MCCP)[Group](14-19 carbons)</t>
  </si>
  <si>
    <t>中链氯化石蜡(MCCP)[群](碳数14～17)</t>
  </si>
  <si>
    <t>＜元器关联公司独自规定＞</t>
  </si>
  <si>
    <t>1,3－ジクロロプロペン</t>
    <phoneticPr fontId="16"/>
  </si>
  <si>
    <t>1,3-Dichloropropene</t>
    <phoneticPr fontId="16"/>
  </si>
  <si>
    <r>
      <t>1,3－二</t>
    </r>
    <r>
      <rPr>
        <sz val="10"/>
        <rFont val="ＭＳ Ｐゴシック"/>
        <family val="3"/>
      </rPr>
      <t>氯</t>
    </r>
    <r>
      <rPr>
        <sz val="10"/>
        <rFont val="Yu Gothic UI"/>
        <family val="3"/>
        <charset val="128"/>
      </rPr>
      <t>丙</t>
    </r>
    <r>
      <rPr>
        <sz val="10"/>
        <rFont val="ＭＳ Ｐゴシック"/>
        <family val="3"/>
      </rPr>
      <t>烯</t>
    </r>
    <phoneticPr fontId="16"/>
  </si>
  <si>
    <r>
      <t>＜元器关</t>
    </r>
    <r>
      <rPr>
        <sz val="10"/>
        <rFont val="ＭＳ Ｐゴシック"/>
        <family val="2"/>
      </rPr>
      <t>联</t>
    </r>
    <r>
      <rPr>
        <sz val="10"/>
        <rFont val="Yu Gothic UI"/>
        <family val="3"/>
        <charset val="128"/>
      </rPr>
      <t>公司独自</t>
    </r>
    <r>
      <rPr>
        <sz val="10"/>
        <rFont val="ＭＳ Ｐゴシック"/>
        <family val="2"/>
      </rPr>
      <t>规</t>
    </r>
    <r>
      <rPr>
        <sz val="10"/>
        <rFont val="Yu Gothic UI"/>
        <family val="3"/>
        <charset val="128"/>
      </rPr>
      <t>定＞</t>
    </r>
  </si>
  <si>
    <t>p-ジメチルアミノアゾベンゼン</t>
    <phoneticPr fontId="16"/>
  </si>
  <si>
    <t>p-Dimethylaminoazobenzene</t>
    <phoneticPr fontId="16"/>
  </si>
  <si>
    <t>p-二甲基氨基偶氮苯</t>
    <phoneticPr fontId="16"/>
  </si>
  <si>
    <t>N,N'-エチレンビス(ジチオカルバミン酸)マンガン(マンネブ)</t>
  </si>
  <si>
    <t>N,N'-Ethylenebisdithiocarbamate manganese (Maneb)</t>
  </si>
  <si>
    <r>
      <t>N,N'-次乙基二(二硫胺甲酸)</t>
    </r>
    <r>
      <rPr>
        <sz val="10"/>
        <rFont val="Arial"/>
        <family val="2"/>
      </rPr>
      <t>锰</t>
    </r>
    <r>
      <rPr>
        <sz val="10"/>
        <rFont val="Yu Gothic UI"/>
        <family val="3"/>
        <charset val="128"/>
      </rPr>
      <t>(代森</t>
    </r>
    <r>
      <rPr>
        <sz val="10"/>
        <rFont val="Arial"/>
        <family val="2"/>
      </rPr>
      <t>锰</t>
    </r>
    <r>
      <rPr>
        <sz val="10"/>
        <rFont val="Yu Gothic UI"/>
        <family val="3"/>
        <charset val="128"/>
      </rPr>
      <t>)</t>
    </r>
  </si>
  <si>
    <t>1-ナフチルアミン</t>
    <phoneticPr fontId="16"/>
  </si>
  <si>
    <t>1-Naphthylamine</t>
    <phoneticPr fontId="16"/>
  </si>
  <si>
    <r>
      <t>1-</t>
    </r>
    <r>
      <rPr>
        <sz val="10"/>
        <rFont val="ＭＳ Ｐゴシック"/>
        <family val="3"/>
      </rPr>
      <t>萘</t>
    </r>
    <r>
      <rPr>
        <sz val="10"/>
        <rFont val="Yu Gothic UI"/>
        <family val="3"/>
        <charset val="128"/>
      </rPr>
      <t>胺</t>
    </r>
    <phoneticPr fontId="16"/>
  </si>
  <si>
    <r>
      <t>条件付禁止物質/Presence of banned substances depending on application/条件禁止使用的化学物</t>
    </r>
    <r>
      <rPr>
        <sz val="10"/>
        <rFont val="Microsoft YaHei"/>
        <family val="3"/>
        <charset val="134"/>
      </rPr>
      <t>质</t>
    </r>
    <rPh sb="0" eb="3">
      <t>ジョウケンツキ</t>
    </rPh>
    <rPh sb="3" eb="5">
      <t>キンシ</t>
    </rPh>
    <rPh sb="5" eb="7">
      <t>ブッシツ</t>
    </rPh>
    <phoneticPr fontId="16"/>
  </si>
  <si>
    <t>REACH規則 制限物質</t>
    <rPh sb="8" eb="10">
      <t>セイゲン</t>
    </rPh>
    <rPh sb="10" eb="12">
      <t>ブッシツ</t>
    </rPh>
    <phoneticPr fontId="16"/>
  </si>
  <si>
    <t>EU REACH規則 附属書XVII</t>
    <phoneticPr fontId="16"/>
  </si>
  <si>
    <t>REACH regulation Restricted substances.</t>
    <phoneticPr fontId="16"/>
  </si>
  <si>
    <t>REACH规则　限制物质</t>
  </si>
  <si>
    <t>アンチモン及びその化合物</t>
    <rPh sb="5" eb="6">
      <t>オヨ</t>
    </rPh>
    <rPh sb="9" eb="12">
      <t>カゴウブツ</t>
    </rPh>
    <phoneticPr fontId="16"/>
  </si>
  <si>
    <t>Antimony and its compounds</t>
    <phoneticPr fontId="16"/>
  </si>
  <si>
    <t>锑及其化合物</t>
  </si>
  <si>
    <t>ポリ塩化ビニル(PVC)</t>
    <rPh sb="2" eb="4">
      <t>エンカ</t>
    </rPh>
    <phoneticPr fontId="16"/>
  </si>
  <si>
    <t>聚氯乙烯树脂(PVC)</t>
  </si>
  <si>
    <t>天然ゴム</t>
    <rPh sb="0" eb="2">
      <t>テンネン</t>
    </rPh>
    <phoneticPr fontId="98"/>
  </si>
  <si>
    <t>天然橡胶</t>
  </si>
  <si>
    <t>テトラクロロ無水フタル酸</t>
    <phoneticPr fontId="16"/>
  </si>
  <si>
    <t>四氯酞酸酐</t>
  </si>
  <si>
    <t>ノニルフェノール化合物及びそのエトキシレート</t>
    <rPh sb="8" eb="11">
      <t>カゴウブツ</t>
    </rPh>
    <rPh sb="11" eb="12">
      <t>オヨ</t>
    </rPh>
    <phoneticPr fontId="16"/>
  </si>
  <si>
    <t>Nonylphenol compounds and its ethoxylate</t>
    <phoneticPr fontId="16"/>
  </si>
  <si>
    <t>壬基苯酚化合物及其乙二醚</t>
  </si>
  <si>
    <t>ハロゲン物質(塩素、臭素)</t>
    <rPh sb="4" eb="6">
      <t>ブッシツ</t>
    </rPh>
    <rPh sb="7" eb="9">
      <t>エンソ</t>
    </rPh>
    <rPh sb="10" eb="12">
      <t>シュウソ</t>
    </rPh>
    <phoneticPr fontId="16"/>
  </si>
  <si>
    <t>Halogen substances (Chlorine, Bromine)</t>
  </si>
  <si>
    <r>
      <rPr>
        <sz val="10"/>
        <rFont val="Arial"/>
        <family val="2"/>
      </rPr>
      <t>卤</t>
    </r>
    <r>
      <rPr>
        <sz val="10"/>
        <rFont val="Yu Gothic UI"/>
        <family val="3"/>
        <charset val="128"/>
      </rPr>
      <t>素材料(</t>
    </r>
    <r>
      <rPr>
        <sz val="10"/>
        <rFont val="Arial"/>
        <family val="2"/>
      </rPr>
      <t>氯</t>
    </r>
    <r>
      <rPr>
        <sz val="10"/>
        <rFont val="Yu Gothic UI"/>
        <family val="3"/>
        <charset val="128"/>
      </rPr>
      <t>、溴)</t>
    </r>
  </si>
  <si>
    <r>
      <t>＜元器关</t>
    </r>
    <r>
      <rPr>
        <sz val="10"/>
        <rFont val="ＭＳ Ｐゴシック"/>
        <family val="3"/>
      </rPr>
      <t>联</t>
    </r>
    <r>
      <rPr>
        <sz val="10"/>
        <rFont val="Yu Gothic UI"/>
        <family val="3"/>
        <charset val="128"/>
      </rPr>
      <t>公司独自</t>
    </r>
    <r>
      <rPr>
        <sz val="10"/>
        <rFont val="ＭＳ Ｐゴシック"/>
        <family val="3"/>
      </rPr>
      <t>规</t>
    </r>
    <r>
      <rPr>
        <sz val="10"/>
        <rFont val="Yu Gothic UI"/>
        <family val="3"/>
        <charset val="128"/>
      </rPr>
      <t>定＞</t>
    </r>
  </si>
  <si>
    <t>塩化水素</t>
    <phoneticPr fontId="16"/>
  </si>
  <si>
    <t>Hydrogen chloride</t>
    <phoneticPr fontId="16"/>
  </si>
  <si>
    <r>
      <rPr>
        <sz val="10"/>
        <rFont val="ＭＳ Ｐゴシック"/>
        <family val="3"/>
      </rPr>
      <t>氯</t>
    </r>
    <r>
      <rPr>
        <sz val="10"/>
        <rFont val="Yu Gothic UI"/>
        <family val="3"/>
        <charset val="128"/>
      </rPr>
      <t>化</t>
    </r>
    <r>
      <rPr>
        <sz val="10"/>
        <rFont val="ＭＳ Ｐゴシック"/>
        <family val="3"/>
      </rPr>
      <t>氢</t>
    </r>
    <phoneticPr fontId="16"/>
  </si>
  <si>
    <r>
      <t>管理物質/Presence of managed substances/管理物</t>
    </r>
    <r>
      <rPr>
        <sz val="10"/>
        <rFont val="Microsoft YaHei"/>
        <family val="3"/>
        <charset val="134"/>
      </rPr>
      <t>质</t>
    </r>
    <rPh sb="0" eb="2">
      <t>カンリ</t>
    </rPh>
    <rPh sb="2" eb="4">
      <t>ブッシツ</t>
    </rPh>
    <phoneticPr fontId="16"/>
  </si>
  <si>
    <t>アルキルフェノール(炭素数5～9)(ノニルフェノールは除く)</t>
  </si>
  <si>
    <t>Alkylphenol (C5-9) excluding nonylphenol</t>
  </si>
  <si>
    <t>烷基苯酚(碳数5～9)(壬基酚除外)</t>
  </si>
  <si>
    <t>ベンゾフェノン</t>
    <phoneticPr fontId="16"/>
  </si>
  <si>
    <t>Benzophenone</t>
    <phoneticPr fontId="16"/>
  </si>
  <si>
    <t>二苯基甲酮</t>
  </si>
  <si>
    <t>クロム及びクロム化合物(六価クロム化合物を除く)</t>
  </si>
  <si>
    <t>Chromium and its Compounds excluding hexavalent chromium</t>
    <phoneticPr fontId="16"/>
  </si>
  <si>
    <t>铬及铬化合物(六价铬化合物除外)</t>
  </si>
  <si>
    <t>2,4-ジクロロフェノール</t>
    <phoneticPr fontId="16"/>
  </si>
  <si>
    <t>2,4-Dichlorophenol</t>
    <phoneticPr fontId="16"/>
  </si>
  <si>
    <t>2,4-二氯酚靛酚</t>
  </si>
  <si>
    <t>エチルベンゼン</t>
    <phoneticPr fontId="16"/>
  </si>
  <si>
    <t>Ethylbenzene</t>
    <phoneticPr fontId="16"/>
  </si>
  <si>
    <t>乙苯</t>
  </si>
  <si>
    <t>イソシアネート</t>
    <phoneticPr fontId="16"/>
  </si>
  <si>
    <t>Isocyanate</t>
    <phoneticPr fontId="16"/>
  </si>
  <si>
    <t>异氰酸酯</t>
  </si>
  <si>
    <t>オクタクロロスチレン</t>
    <phoneticPr fontId="16"/>
  </si>
  <si>
    <t>Octachlorostyrene</t>
    <phoneticPr fontId="16"/>
  </si>
  <si>
    <t>八氯苯乙烯</t>
  </si>
  <si>
    <t>リン系難燃剤(赤リンは除く)</t>
  </si>
  <si>
    <t>Phosphorus flame retardant excluding red phosphorus</t>
    <phoneticPr fontId="16"/>
  </si>
  <si>
    <t>磷类阻燃剂(赤磷除外)</t>
  </si>
  <si>
    <t>REACH規則高懸念物質(SVHC)</t>
    <rPh sb="5" eb="7">
      <t>キソク</t>
    </rPh>
    <rPh sb="7" eb="8">
      <t>コウ</t>
    </rPh>
    <rPh sb="8" eb="10">
      <t>ケネン</t>
    </rPh>
    <rPh sb="10" eb="12">
      <t>ブッシツ</t>
    </rPh>
    <phoneticPr fontId="16"/>
  </si>
  <si>
    <t>EU REACH規則</t>
  </si>
  <si>
    <t>REACH Regulation [substances of very high concern (SVHC)]</t>
  </si>
  <si>
    <t>EU-REACH Regulation</t>
    <phoneticPr fontId="16"/>
  </si>
  <si>
    <t>REACH规则高关注物质(SVHC)</t>
  </si>
  <si>
    <t>EU REACH规则</t>
  </si>
  <si>
    <t>責任ある鉱物調達調査</t>
    <rPh sb="0" eb="2">
      <t>セキニン</t>
    </rPh>
    <rPh sb="4" eb="6">
      <t>コウブツ</t>
    </rPh>
    <rPh sb="6" eb="8">
      <t>チョウタツ</t>
    </rPh>
    <rPh sb="8" eb="10">
      <t>チョウサ</t>
    </rPh>
    <phoneticPr fontId="16"/>
  </si>
  <si>
    <t>米国金融規制改革法
(ドッド＝フランク・ウォール街改革・消費者保護法)</t>
  </si>
  <si>
    <t>Responsible Minerals Survey - Targeted Mineral</t>
  </si>
  <si>
    <t>U.S. Financial Regulatory Reform Act
&lt;Dodd-Frank Wall Street Reform and Consumer Protection Act&gt;</t>
  </si>
  <si>
    <t>有负责的矿物采购调查</t>
  </si>
  <si>
    <t>美国金融监管改革法案
(多德-弗兰克华尔街改革和消费者保护法)</t>
  </si>
  <si>
    <t>※</t>
    <phoneticPr fontId="16"/>
  </si>
  <si>
    <t xml:space="preserve">     </t>
    <phoneticPr fontId="16"/>
  </si>
  <si>
    <t>"(EU REACH regulation )" means the substance which was listed in Authorisation List of SVHC.</t>
    <phoneticPr fontId="16"/>
  </si>
  <si>
    <t>“(EU REACH規則)”の記載は認可対象SVHCとしてリストされているという意味</t>
    <phoneticPr fontId="16"/>
  </si>
  <si>
    <r>
      <t>"</t>
    </r>
    <r>
      <rPr>
        <sz val="10"/>
        <rFont val="Microsoft YaHei"/>
        <family val="3"/>
        <charset val="134"/>
      </rPr>
      <t>(EU REACH规则)”的记载为列为许可对象SVHC之意</t>
    </r>
    <phoneticPr fontId="16"/>
  </si>
  <si>
    <t>D-別表/Appendix/附表</t>
    <rPh sb="2" eb="4">
      <t>ベッピョウ</t>
    </rPh>
    <rPh sb="14" eb="16">
      <t>フヒョウ</t>
    </rPh>
    <phoneticPr fontId="16"/>
  </si>
  <si>
    <t>A2、B2、D2の「条件により使用を禁止する化学物質」の含有、D4「管理物質」がある場合に提出してください。</t>
    <rPh sb="28" eb="30">
      <t>ガンユウ</t>
    </rPh>
    <rPh sb="34" eb="36">
      <t>カンリ</t>
    </rPh>
    <rPh sb="36" eb="38">
      <t>ブッシツ</t>
    </rPh>
    <phoneticPr fontId="16"/>
  </si>
  <si>
    <r>
      <t>納入いただく製品の生産地(工場名)
Production location (factory name) of product which you deliver
交付</t>
    </r>
    <r>
      <rPr>
        <sz val="10"/>
        <rFont val="Microsoft YaHei"/>
        <family val="3"/>
        <charset val="134"/>
      </rPr>
      <t>产</t>
    </r>
    <r>
      <rPr>
        <sz val="10"/>
        <rFont val="Yu Gothic UI"/>
        <family val="3"/>
        <charset val="128"/>
      </rPr>
      <t>品的生</t>
    </r>
    <r>
      <rPr>
        <sz val="10"/>
        <rFont val="Microsoft YaHei"/>
        <family val="3"/>
        <charset val="134"/>
      </rPr>
      <t>产</t>
    </r>
    <r>
      <rPr>
        <sz val="10"/>
        <rFont val="Yu Gothic UI"/>
        <family val="3"/>
        <charset val="128"/>
      </rPr>
      <t>地（工厂名称）</t>
    </r>
    <phoneticPr fontId="16"/>
  </si>
  <si>
    <t>D.</t>
    <phoneticPr fontId="16"/>
  </si>
  <si>
    <t>D. Device</t>
  </si>
  <si>
    <t xml:space="preserve"> D (appendix). Device</t>
    <phoneticPr fontId="16"/>
  </si>
  <si>
    <t>「D. Device」シートの調査確認製品欄へは、以下の内容を入力(記入)してください。</t>
    <rPh sb="21" eb="22">
      <t>ラン</t>
    </rPh>
    <rPh sb="25" eb="27">
      <t>イカ</t>
    </rPh>
    <rPh sb="28" eb="30">
      <t>ナイヨウ</t>
    </rPh>
    <rPh sb="31" eb="33">
      <t>ニュウリョク</t>
    </rPh>
    <rPh sb="34" eb="36">
      <t>キニュウ</t>
    </rPh>
    <phoneticPr fontId="16"/>
  </si>
  <si>
    <t>製品名
Product Name
产品名称</t>
  </si>
  <si>
    <r>
      <rPr>
        <sz val="10"/>
        <rFont val="Microsoft YaHei"/>
        <family val="3"/>
        <charset val="134"/>
      </rPr>
      <t>请</t>
    </r>
    <r>
      <rPr>
        <sz val="10"/>
        <rFont val="Yu Gothic UI"/>
        <family val="3"/>
        <charset val="128"/>
      </rPr>
      <t>在[D. Device]表中的</t>
    </r>
    <r>
      <rPr>
        <sz val="10"/>
        <rFont val="Microsoft YaHei"/>
        <family val="3"/>
        <charset val="134"/>
      </rPr>
      <t>调查</t>
    </r>
    <r>
      <rPr>
        <sz val="10"/>
        <rFont val="Yu Gothic UI"/>
        <family val="3"/>
        <charset val="128"/>
      </rPr>
      <t>确</t>
    </r>
    <r>
      <rPr>
        <sz val="10"/>
        <rFont val="Microsoft YaHei"/>
        <family val="3"/>
        <charset val="134"/>
      </rPr>
      <t>认产</t>
    </r>
    <r>
      <rPr>
        <sz val="10"/>
        <rFont val="Yu Gothic UI"/>
        <family val="3"/>
        <charset val="128"/>
      </rPr>
      <t>品</t>
    </r>
    <r>
      <rPr>
        <sz val="10"/>
        <rFont val="Microsoft YaHei"/>
        <family val="3"/>
        <charset val="134"/>
      </rPr>
      <t>栏</t>
    </r>
    <r>
      <rPr>
        <sz val="10"/>
        <rFont val="Yu Gothic UI"/>
        <family val="3"/>
        <charset val="128"/>
      </rPr>
      <t>内，</t>
    </r>
    <r>
      <rPr>
        <sz val="10"/>
        <rFont val="Microsoft YaHei"/>
        <family val="3"/>
        <charset val="134"/>
      </rPr>
      <t>输</t>
    </r>
    <r>
      <rPr>
        <sz val="10"/>
        <rFont val="Yu Gothic UI"/>
        <family val="3"/>
        <charset val="128"/>
      </rPr>
      <t>入(填写)以下内容。</t>
    </r>
    <phoneticPr fontId="16"/>
  </si>
  <si>
    <t>In the fields of "Information on surveyed product" on the sheet "D. Device", please fill the contents below:</t>
    <phoneticPr fontId="16"/>
  </si>
  <si>
    <t>A. RoHS
D. Device</t>
    <phoneticPr fontId="16"/>
  </si>
  <si>
    <t xml:space="preserve"> 記入者
 Written by
 制作人</t>
    <rPh sb="1" eb="4">
      <t>キニュウシャ</t>
    </rPh>
    <phoneticPr fontId="16"/>
  </si>
  <si>
    <t>生産地(工場名)
Place of production
(Factory name):
生产地（工厂名称）:</t>
    <phoneticPr fontId="16"/>
  </si>
  <si>
    <t>D.Device</t>
    <phoneticPr fontId="16"/>
  </si>
  <si>
    <t>B31</t>
    <phoneticPr fontId="16"/>
  </si>
  <si>
    <t>35×3</t>
    <phoneticPr fontId="16"/>
  </si>
  <si>
    <t>J3</t>
    <phoneticPr fontId="16"/>
  </si>
  <si>
    <t>作成日</t>
  </si>
  <si>
    <t>Date</t>
  </si>
  <si>
    <t>制作日期</t>
  </si>
  <si>
    <t>J4</t>
    <phoneticPr fontId="16"/>
  </si>
  <si>
    <t>会社名</t>
  </si>
  <si>
    <t>Company Name</t>
  </si>
  <si>
    <t>公司名称</t>
  </si>
  <si>
    <t>J5</t>
    <phoneticPr fontId="16"/>
  </si>
  <si>
    <t>部署名</t>
  </si>
  <si>
    <t>Department</t>
  </si>
  <si>
    <t>部门名称</t>
  </si>
  <si>
    <t>B8</t>
    <phoneticPr fontId="16"/>
  </si>
  <si>
    <t>下記含有化学物質につき、以下の通りであることを報告します。</t>
  </si>
  <si>
    <t>We report on the chemical substances contained in the product delivered to you as follows:</t>
    <phoneticPr fontId="16"/>
  </si>
  <si>
    <t>关於下述含有化学物质、如下报告。</t>
  </si>
  <si>
    <t>B10</t>
    <phoneticPr fontId="16"/>
  </si>
  <si>
    <t xml:space="preserve">调查确认产品 </t>
  </si>
  <si>
    <t>C11</t>
    <phoneticPr fontId="16"/>
  </si>
  <si>
    <t>1 1)</t>
    <phoneticPr fontId="16"/>
  </si>
  <si>
    <t xml:space="preserve">C12 </t>
    <phoneticPr fontId="16"/>
  </si>
  <si>
    <t>1 2)</t>
    <phoneticPr fontId="16"/>
  </si>
  <si>
    <t>C13</t>
    <phoneticPr fontId="16"/>
  </si>
  <si>
    <t>1 3)</t>
    <phoneticPr fontId="16"/>
  </si>
  <si>
    <t xml:space="preserve">C14 </t>
    <phoneticPr fontId="16"/>
  </si>
  <si>
    <t>1 4)</t>
    <phoneticPr fontId="16"/>
  </si>
  <si>
    <t>B16</t>
    <phoneticPr fontId="16"/>
  </si>
  <si>
    <t>B17</t>
    <phoneticPr fontId="16"/>
  </si>
  <si>
    <t>2-1</t>
    <phoneticPr fontId="16"/>
  </si>
  <si>
    <t>D19</t>
    <phoneticPr fontId="16"/>
  </si>
  <si>
    <t>化学物質名</t>
  </si>
  <si>
    <t>化学物质名称/ Substances</t>
  </si>
  <si>
    <t>CAS番号</t>
  </si>
  <si>
    <t>CAS No.</t>
  </si>
  <si>
    <t>CAS编号</t>
  </si>
  <si>
    <t>確認内容 *1)</t>
  </si>
  <si>
    <t xml:space="preserve"> Criteria *1)</t>
  </si>
  <si>
    <t>确认内容 *1)</t>
  </si>
  <si>
    <t>L19</t>
    <phoneticPr fontId="16"/>
  </si>
  <si>
    <t>確認結果</t>
  </si>
  <si>
    <t>Result</t>
  </si>
  <si>
    <t xml:space="preserve">确认结果 </t>
  </si>
  <si>
    <t>2-1 No.1</t>
    <phoneticPr fontId="16"/>
  </si>
  <si>
    <t>化審法　第1種特定物質 *2-1)</t>
  </si>
  <si>
    <t>Chemical Substances Control Law : Class Ⅰ specified Chemical Substances *2-1)</t>
  </si>
  <si>
    <t>化审法 第1种特定物质 *2-1)</t>
  </si>
  <si>
    <t>D21</t>
    <phoneticPr fontId="16"/>
  </si>
  <si>
    <t>D22</t>
    <phoneticPr fontId="16"/>
  </si>
  <si>
    <t>2-1 No.4</t>
    <phoneticPr fontId="16"/>
  </si>
  <si>
    <t>Musk xylene</t>
  </si>
  <si>
    <t>D26</t>
    <phoneticPr fontId="16"/>
  </si>
  <si>
    <t>D28</t>
    <phoneticPr fontId="16"/>
  </si>
  <si>
    <t>D31</t>
    <phoneticPr fontId="16"/>
  </si>
  <si>
    <t>F20</t>
    <phoneticPr fontId="16"/>
  </si>
  <si>
    <t>意図的に添加していない。*2-2)</t>
  </si>
  <si>
    <t>Not intentionally added. *2-2)</t>
  </si>
  <si>
    <t>非有意添加。*2-2)</t>
  </si>
  <si>
    <t>F21,F22,F23,F24,F26,F27,F28,F29,F30,F31</t>
    <phoneticPr fontId="16"/>
  </si>
  <si>
    <t>2-1 No.1,2,3,5,6,7,8,9,10</t>
    <phoneticPr fontId="16"/>
  </si>
  <si>
    <t>意図的に添加していない。</t>
  </si>
  <si>
    <t>Not intentionally added.</t>
  </si>
  <si>
    <t>非有意添加。</t>
  </si>
  <si>
    <t>意図的に添加せず、かつ含有率 1000ppm未満</t>
  </si>
  <si>
    <t xml:space="preserve">Not intentionally added and the content is less than 1000ppm(0.1%).  </t>
  </si>
  <si>
    <t>非有意添加，且含量不超过1000ppm。</t>
  </si>
  <si>
    <t>D32</t>
    <phoneticPr fontId="16"/>
  </si>
  <si>
    <t>*2-1)</t>
    <phoneticPr fontId="16"/>
  </si>
  <si>
    <t>*2-2)</t>
    <phoneticPr fontId="16"/>
  </si>
  <si>
    <t>D35</t>
  </si>
  <si>
    <t>D36</t>
  </si>
  <si>
    <t>D37</t>
  </si>
  <si>
    <t>D38</t>
  </si>
  <si>
    <t>*6)</t>
    <phoneticPr fontId="16"/>
  </si>
  <si>
    <t>D39</t>
  </si>
  <si>
    <t>D41</t>
    <phoneticPr fontId="16"/>
  </si>
  <si>
    <t>2-2</t>
    <phoneticPr fontId="16"/>
  </si>
  <si>
    <t>C42</t>
    <phoneticPr fontId="16"/>
  </si>
  <si>
    <t>確認結果が基準を満たさない場合は、D-別表にて使用可否の判断を致します。</t>
  </si>
  <si>
    <t>If the check result does not meet the criteria, we will decide whether to use it on D - appendix.</t>
  </si>
  <si>
    <t>确认结果如果没有达到标准时、请参照D-附表判断可否使用。</t>
  </si>
  <si>
    <t>D44</t>
    <phoneticPr fontId="16"/>
  </si>
  <si>
    <t>E44</t>
    <phoneticPr fontId="16"/>
  </si>
  <si>
    <t>F44</t>
    <phoneticPr fontId="16"/>
  </si>
  <si>
    <t>L44</t>
    <phoneticPr fontId="16"/>
  </si>
  <si>
    <t>D45</t>
    <phoneticPr fontId="16"/>
  </si>
  <si>
    <t>2-2 No.1</t>
    <phoneticPr fontId="16"/>
  </si>
  <si>
    <t xml:space="preserve">REACH規則 制限物質 *7) </t>
  </si>
  <si>
    <t>REACH regulation Restricted substances *7)</t>
  </si>
  <si>
    <t xml:space="preserve">REACH规则　限制物质 *7) </t>
  </si>
  <si>
    <t>D46</t>
    <phoneticPr fontId="16"/>
  </si>
  <si>
    <t>2-2 No.2</t>
    <phoneticPr fontId="16"/>
  </si>
  <si>
    <t>アンチモン及びその化合物</t>
    <phoneticPr fontId="16"/>
  </si>
  <si>
    <t>Antimony and its compound</t>
  </si>
  <si>
    <t>銻及其化合物</t>
  </si>
  <si>
    <t>D47</t>
    <phoneticPr fontId="16"/>
  </si>
  <si>
    <t>2-2 No.3</t>
    <phoneticPr fontId="16"/>
  </si>
  <si>
    <t>D48</t>
    <phoneticPr fontId="16"/>
  </si>
  <si>
    <t>2-2 No.4</t>
    <phoneticPr fontId="16"/>
  </si>
  <si>
    <t>D49</t>
    <phoneticPr fontId="16"/>
  </si>
  <si>
    <t>2-2 No.5</t>
    <phoneticPr fontId="16"/>
  </si>
  <si>
    <t>2-2 No.6</t>
    <phoneticPr fontId="16"/>
  </si>
  <si>
    <t>ノニルフェノール化合物及びそのエトキシレート</t>
    <phoneticPr fontId="16"/>
  </si>
  <si>
    <t>Nonylphenol compounds and its ethoxylate</t>
  </si>
  <si>
    <t>D51</t>
    <phoneticPr fontId="16"/>
  </si>
  <si>
    <t>2-2 No.7</t>
    <phoneticPr fontId="16"/>
  </si>
  <si>
    <t>35×４</t>
    <phoneticPr fontId="16"/>
  </si>
  <si>
    <t>D55</t>
    <phoneticPr fontId="16"/>
  </si>
  <si>
    <t>2-2 No.8</t>
    <phoneticPr fontId="16"/>
  </si>
  <si>
    <t>F45,F47,F48,F49,F50,F55</t>
    <phoneticPr fontId="16"/>
  </si>
  <si>
    <t>2-2 No.1,3.4.5.6.8</t>
    <phoneticPr fontId="16"/>
  </si>
  <si>
    <t>F46</t>
    <phoneticPr fontId="16"/>
  </si>
  <si>
    <t>含有率が1000ppm未満。</t>
  </si>
  <si>
    <t>The content of Antimony and its compound is less than 1000ppm.</t>
  </si>
  <si>
    <t>含量不超过1000ppm。</t>
  </si>
  <si>
    <t>F51</t>
    <phoneticPr fontId="16"/>
  </si>
  <si>
    <t>下記(１)、(２)、(３)のすべての条件を満足する。</t>
  </si>
  <si>
    <t>It satisfies all of the following conditions (1), (2) and (3).</t>
  </si>
  <si>
    <t>满足下面(１)、(２)、(３)所有的条件。</t>
  </si>
  <si>
    <t>F53</t>
  </si>
  <si>
    <t>F54</t>
  </si>
  <si>
    <t>D57</t>
  </si>
  <si>
    <t>*7)</t>
    <phoneticPr fontId="16"/>
  </si>
  <si>
    <t>D58</t>
  </si>
  <si>
    <t>*8)</t>
    <phoneticPr fontId="16"/>
  </si>
  <si>
    <t>16+35</t>
    <phoneticPr fontId="16"/>
  </si>
  <si>
    <t>D60</t>
    <phoneticPr fontId="16"/>
  </si>
  <si>
    <t>B62</t>
    <phoneticPr fontId="16"/>
  </si>
  <si>
    <t>C63</t>
    <phoneticPr fontId="16"/>
  </si>
  <si>
    <t>フタル酸エステル6種：(「DEHP(DOP) CAS No.117-81-7」、「DBP CAS No.84-74-2」、「BBP CAS No.85-68-7」、「DINP CAS No.28553-12-0、68515-48-0」、「DIDP CAS No.26761-40-0、68515-49-1」、「DNOP CAS No.117-84-0」</t>
  </si>
  <si>
    <t xml:space="preserve">6 phthalates: ( "DEHP(DOP) (CAS No.117-81-7)", "DBP(CAS No.84-74-2) ", "BBP (CAS No.85-68-7)","DINP(CAS No.28553-12-0/68515-48-0", "DIDP(CAS No.26761-40-0/68515-49-1" , "DNOP(CAS No.117-84-0)") </t>
  </si>
  <si>
    <t>6种邻苯二酸钾酯：(「DEHP(DOP) CAS No.117-81-7」、「DBP CAS No.84-74-2」、「BBP CAS No.85-68-7」、「DINP CAS No.28553-12-0、68515-48-0」、「DIDP CAS No.26761-40-0、68515-49-1」、「DNOP CAS No.117-84-0」</t>
  </si>
  <si>
    <t xml:space="preserve">確認事項 </t>
  </si>
  <si>
    <t>Criteria</t>
  </si>
  <si>
    <t xml:space="preserve">确认事项 </t>
  </si>
  <si>
    <t>L66</t>
    <phoneticPr fontId="16"/>
  </si>
  <si>
    <t xml:space="preserve">回答欄 </t>
  </si>
  <si>
    <t>Verified results</t>
  </si>
  <si>
    <t>回答栏</t>
  </si>
  <si>
    <t>3 No.1</t>
    <phoneticPr fontId="16"/>
  </si>
  <si>
    <t>上記に示す6種類のフタル酸エステルを原材料として取り扱っている。(副生成物も含む)</t>
    <phoneticPr fontId="16"/>
  </si>
  <si>
    <t>6 phthalates shown above  are handled as raw materials.(including by-product material)</t>
  </si>
  <si>
    <t>上记所示6种邻苯二酸钾酯作为原料使用。(包含副产物)</t>
  </si>
  <si>
    <t>3 No.2</t>
    <phoneticPr fontId="16"/>
  </si>
  <si>
    <t>D69</t>
    <phoneticPr fontId="16"/>
  </si>
  <si>
    <t>3 No.3</t>
    <phoneticPr fontId="16"/>
  </si>
  <si>
    <t>B71</t>
    <phoneticPr fontId="16"/>
  </si>
  <si>
    <t>C72</t>
    <phoneticPr fontId="16"/>
  </si>
  <si>
    <t>確認結果が基準を満たさない場合は、含有情報をchemSHERPAで開示します。</t>
  </si>
  <si>
    <t>If the check result does not meet the criteria, we disclose content information in chemSHERPA.</t>
  </si>
  <si>
    <t>确认结果如果没有达到标准时、会在chemSHERPA里公开含有信息。</t>
  </si>
  <si>
    <t>D74</t>
    <phoneticPr fontId="16"/>
  </si>
  <si>
    <t>化学物质名称</t>
  </si>
  <si>
    <t>F74</t>
    <phoneticPr fontId="16"/>
  </si>
  <si>
    <t>確認内容*9)</t>
  </si>
  <si>
    <t>Criteria *9)</t>
  </si>
  <si>
    <t>确认内容 *9)</t>
  </si>
  <si>
    <t>L74</t>
    <phoneticPr fontId="16"/>
  </si>
  <si>
    <t>確認結果 *2)</t>
  </si>
  <si>
    <t xml:space="preserve"> Result *2)</t>
  </si>
  <si>
    <t>确认结果</t>
  </si>
  <si>
    <t>D75</t>
    <phoneticPr fontId="16"/>
  </si>
  <si>
    <t>4 No.1</t>
    <phoneticPr fontId="16"/>
  </si>
  <si>
    <t>D76</t>
    <phoneticPr fontId="16"/>
  </si>
  <si>
    <t>4 No.2</t>
    <phoneticPr fontId="16"/>
  </si>
  <si>
    <t>D77</t>
    <phoneticPr fontId="16"/>
  </si>
  <si>
    <t>4 No.3</t>
    <phoneticPr fontId="16"/>
  </si>
  <si>
    <t>4 No.4</t>
    <phoneticPr fontId="16"/>
  </si>
  <si>
    <t>D79</t>
    <phoneticPr fontId="16"/>
  </si>
  <si>
    <t>4 No.5</t>
    <phoneticPr fontId="16"/>
  </si>
  <si>
    <t>D80</t>
    <phoneticPr fontId="16"/>
  </si>
  <si>
    <t>4 No.6</t>
    <phoneticPr fontId="16"/>
  </si>
  <si>
    <t>D81</t>
    <phoneticPr fontId="16"/>
  </si>
  <si>
    <t>4 No.7</t>
    <phoneticPr fontId="16"/>
  </si>
  <si>
    <t>4 No.8</t>
    <phoneticPr fontId="16"/>
  </si>
  <si>
    <t>D83</t>
    <phoneticPr fontId="16"/>
  </si>
  <si>
    <t>4 No.9</t>
    <phoneticPr fontId="16"/>
  </si>
  <si>
    <t>REACH規則高懸念物質(SVHC) *10)</t>
  </si>
  <si>
    <t>REACH Regulation [substances of very high concern (SVHC)]*10)</t>
  </si>
  <si>
    <t>REACH规则高度关注物质(SVHC) *10)</t>
  </si>
  <si>
    <t>35+35</t>
    <phoneticPr fontId="16"/>
  </si>
  <si>
    <t>4 No.10</t>
    <phoneticPr fontId="16"/>
  </si>
  <si>
    <r>
      <t>有</t>
    </r>
    <r>
      <rPr>
        <sz val="10"/>
        <color theme="1"/>
        <rFont val="Microsoft JhengHei"/>
        <family val="2"/>
        <charset val="136"/>
      </rPr>
      <t>负责</t>
    </r>
    <r>
      <rPr>
        <sz val="10"/>
        <color theme="1"/>
        <rFont val="Yu Gothic UI"/>
        <family val="3"/>
        <charset val="128"/>
      </rPr>
      <t>的</t>
    </r>
    <r>
      <rPr>
        <sz val="10"/>
        <color theme="1"/>
        <rFont val="Microsoft JhengHei"/>
        <family val="2"/>
        <charset val="136"/>
      </rPr>
      <t>矿</t>
    </r>
    <r>
      <rPr>
        <sz val="10"/>
        <color theme="1"/>
        <rFont val="Yu Gothic UI"/>
        <family val="3"/>
        <charset val="128"/>
      </rPr>
      <t>物采</t>
    </r>
    <r>
      <rPr>
        <sz val="10"/>
        <color theme="1"/>
        <rFont val="Microsoft JhengHei"/>
        <family val="2"/>
        <charset val="136"/>
      </rPr>
      <t>购调查</t>
    </r>
    <r>
      <rPr>
        <sz val="10"/>
        <color theme="1"/>
        <rFont val="Yu Gothic UI"/>
        <family val="3"/>
        <charset val="128"/>
      </rPr>
      <t>，</t>
    </r>
    <r>
      <rPr>
        <sz val="10"/>
        <color theme="1"/>
        <rFont val="Microsoft JhengHei"/>
        <family val="2"/>
        <charset val="136"/>
      </rPr>
      <t>对</t>
    </r>
    <r>
      <rPr>
        <sz val="10"/>
        <color theme="1"/>
        <rFont val="Yu Gothic UI"/>
        <family val="3"/>
        <charset val="128"/>
      </rPr>
      <t>象</t>
    </r>
    <r>
      <rPr>
        <sz val="10"/>
        <color theme="1"/>
        <rFont val="Microsoft JhengHei"/>
        <family val="2"/>
        <charset val="136"/>
      </rPr>
      <t>矿</t>
    </r>
    <r>
      <rPr>
        <sz val="10"/>
        <color theme="1"/>
        <rFont val="Yu Gothic UI"/>
        <family val="3"/>
        <charset val="128"/>
      </rPr>
      <t>物 *11)</t>
    </r>
    <phoneticPr fontId="16"/>
  </si>
  <si>
    <t>F75~82</t>
    <phoneticPr fontId="16"/>
  </si>
  <si>
    <t>4 No.1~8</t>
    <phoneticPr fontId="16"/>
  </si>
  <si>
    <t>意図的に添加せず、かつ1000ppm以下の含有である。</t>
  </si>
  <si>
    <t>Content is 1000ppm or less.  Not intentionally added.</t>
  </si>
  <si>
    <t>非特意添加，且含有量在1000ppm以下.</t>
  </si>
  <si>
    <t>F83</t>
    <phoneticPr fontId="16"/>
  </si>
  <si>
    <t>意図的に添加せず、かつ構成部品比で1000ppm以下の含有である。</t>
    <phoneticPr fontId="16"/>
  </si>
  <si>
    <t>Content is 1000ppm or less of component mass ratio.  Not intentionally added.</t>
  </si>
  <si>
    <t>非特意添加，且含有量在1000ppm以下的组分比。</t>
  </si>
  <si>
    <t>F84</t>
    <phoneticPr fontId="16"/>
  </si>
  <si>
    <t>Not Applicable の場合は対象となる化学物質のCAS登録番号または化学物質名をD-別表に記載してください</t>
    <phoneticPr fontId="16"/>
  </si>
  <si>
    <t>In case of Not Applicable, enter the CAS RN or chemical substance name of the target chemical substance in the D-Appendix.</t>
  </si>
  <si>
    <t>在不适用的情况下，请在 D-Appendix 中输入目标化学物质的 CAS RN 或化学物质名称。</t>
  </si>
  <si>
    <t>F85</t>
    <phoneticPr fontId="16"/>
  </si>
  <si>
    <t>意図的に添加しておらず、かつ製品に残留していない。</t>
  </si>
  <si>
    <t>Not intentionally added and remain in the product.</t>
  </si>
  <si>
    <t>非有意添加，且未在產品中殘留。</t>
  </si>
  <si>
    <t>F86</t>
    <phoneticPr fontId="16"/>
  </si>
  <si>
    <t>Not Applicable の場合は対象となる物質のCAS登録番号または物質名をD-別表に記載してください</t>
  </si>
  <si>
    <t>In case of Not Applicable, enter the CAS RN or substance name of the target substance in the D-Appendix.</t>
  </si>
  <si>
    <t>在不适用的情况下，请在 D-Appendix 中填写对象物质的 CAS RN 或物质名称。</t>
  </si>
  <si>
    <t>D87</t>
    <phoneticPr fontId="16"/>
  </si>
  <si>
    <t>D88</t>
    <phoneticPr fontId="16"/>
  </si>
  <si>
    <t>*9)</t>
    <phoneticPr fontId="16"/>
  </si>
  <si>
    <t>*10)</t>
    <phoneticPr fontId="16"/>
  </si>
  <si>
    <t>B108</t>
    <phoneticPr fontId="16"/>
  </si>
  <si>
    <t>責任者：</t>
  </si>
  <si>
    <t xml:space="preserve">Responsible by: </t>
  </si>
  <si>
    <t>负责人：</t>
  </si>
  <si>
    <t>H108</t>
    <phoneticPr fontId="16"/>
  </si>
  <si>
    <t>署名／捺印：</t>
  </si>
  <si>
    <t>请签名，或盖姓名章</t>
  </si>
  <si>
    <t>B111</t>
    <phoneticPr fontId="16"/>
  </si>
  <si>
    <t>記入者：</t>
  </si>
  <si>
    <t xml:space="preserve">Written by: </t>
  </si>
  <si>
    <t>制作人：</t>
  </si>
  <si>
    <t>H111</t>
    <phoneticPr fontId="16"/>
  </si>
  <si>
    <t>Signature or Seal:</t>
  </si>
  <si>
    <t>请签名，或盖姓名章:</t>
  </si>
  <si>
    <t>L69</t>
    <phoneticPr fontId="16"/>
  </si>
  <si>
    <t>別紙にて回答します</t>
  </si>
  <si>
    <t>Answer on a separate sheet</t>
  </si>
  <si>
    <t>另作附件回答</t>
  </si>
  <si>
    <t>D106</t>
    <phoneticPr fontId="16"/>
  </si>
  <si>
    <t>*11)</t>
    <phoneticPr fontId="16"/>
  </si>
  <si>
    <t>D.(appendix)Device</t>
  </si>
  <si>
    <t>A2</t>
  </si>
  <si>
    <t>C5</t>
  </si>
  <si>
    <t>Substances</t>
    <phoneticPr fontId="16"/>
  </si>
  <si>
    <t>化学物质名称</t>
    <phoneticPr fontId="16"/>
  </si>
  <si>
    <t>G5</t>
  </si>
  <si>
    <t>確認内容（判定基準）</t>
  </si>
  <si>
    <t>Check point (Criteria)</t>
    <phoneticPr fontId="16"/>
  </si>
  <si>
    <t>确认内容（判定标准）</t>
    <phoneticPr fontId="16"/>
  </si>
  <si>
    <t>H5</t>
  </si>
  <si>
    <t>确认结果</t>
    <phoneticPr fontId="16"/>
  </si>
  <si>
    <t>D6</t>
  </si>
  <si>
    <t>REACH規則　制限物質</t>
  </si>
  <si>
    <t>REACH Regulation Restricted substances</t>
    <phoneticPr fontId="16"/>
  </si>
  <si>
    <t>REACH规则　限制物质</t>
    <phoneticPr fontId="16"/>
  </si>
  <si>
    <t>E7
E12
E17
E25
E31
E38
E43
E51</t>
  </si>
  <si>
    <t>使用禁止</t>
  </si>
  <si>
    <t>E9
E14
E20
E27
E32
E40
E45
E53</t>
  </si>
  <si>
    <t>G7</t>
  </si>
  <si>
    <t>下記 (2)～(3)以外のものに使用されている</t>
    <phoneticPr fontId="16"/>
  </si>
  <si>
    <t>Used in every application other than the following  (2）,(3)</t>
    <phoneticPr fontId="16"/>
  </si>
  <si>
    <t>使用下述 (2)～(3)以外的物质</t>
    <phoneticPr fontId="16"/>
  </si>
  <si>
    <t>G8</t>
    <phoneticPr fontId="16"/>
  </si>
  <si>
    <t>法で定める制限用途ではなく、かつ成形品中に残留しており、その残留含有率が製品全体質量に対して0.1wt％未満の場合</t>
    <phoneticPr fontId="16"/>
  </si>
  <si>
    <t>Not limited application specified by the law and remaining in the article and the residual content is less than 0.1 wt% based on the total weight of the product</t>
    <phoneticPr fontId="16"/>
  </si>
  <si>
    <t>不是法律规定的限制用途，且残留在成型品中，其残留含有率相对产品整体质量不到0.1wt％时</t>
    <phoneticPr fontId="16"/>
  </si>
  <si>
    <t>G11</t>
    <phoneticPr fontId="16"/>
  </si>
  <si>
    <t>法で定める制限用途ではなく、かつ成形品中に残留しており、その残留含有率が製品全体の質量に対して0.1wt％以上の場合でかつ代替化困難な場合</t>
    <phoneticPr fontId="16"/>
  </si>
  <si>
    <t>Not limited application specified by the law and remained in the article, the residual content  is 0.1 wt% or more with respect to the total mass of the product, and it is difficult to substitute.</t>
    <phoneticPr fontId="16"/>
  </si>
  <si>
    <t>不是法律规定的限制用途，且残留在成型品中，其残留含有率相对产品整体质量超过0.1wt％但难以替代时</t>
    <phoneticPr fontId="16"/>
  </si>
  <si>
    <t xml:space="preserve">Antimony and its compound </t>
    <phoneticPr fontId="16"/>
  </si>
  <si>
    <t>銻及其化合物</t>
    <phoneticPr fontId="16"/>
  </si>
  <si>
    <t>特定顧客向け部材・材料 *1）</t>
    <phoneticPr fontId="16"/>
  </si>
  <si>
    <t>Part/material for the specific customer*1）</t>
    <phoneticPr fontId="16"/>
  </si>
  <si>
    <t>面向特定客户的零件及材料 *1）</t>
    <phoneticPr fontId="16"/>
  </si>
  <si>
    <t>(1)以外</t>
    <phoneticPr fontId="16"/>
  </si>
  <si>
    <t>Used in every application other than the above item (1)</t>
    <phoneticPr fontId="16"/>
  </si>
  <si>
    <t xml:space="preserve">用于上述（1）以外的情况 </t>
    <phoneticPr fontId="16"/>
  </si>
  <si>
    <t>ポリ塩化ビニル</t>
    <phoneticPr fontId="16"/>
  </si>
  <si>
    <t>Polyvinyl chloride (PVC)</t>
    <phoneticPr fontId="16"/>
  </si>
  <si>
    <t>聚氯乙烯树脂</t>
    <phoneticPr fontId="16"/>
  </si>
  <si>
    <t>G20</t>
    <phoneticPr fontId="16"/>
  </si>
  <si>
    <t>用于包装材料用途</t>
    <phoneticPr fontId="16"/>
  </si>
  <si>
    <t>(3) 以外の使用</t>
  </si>
  <si>
    <t>Used in every application other than the following item (3).</t>
    <phoneticPr fontId="16"/>
  </si>
  <si>
    <t xml:space="preserve">使用 (3) 以外的 </t>
    <phoneticPr fontId="16"/>
  </si>
  <si>
    <t>3 (3)</t>
    <phoneticPr fontId="16"/>
  </si>
  <si>
    <t>G23</t>
    <phoneticPr fontId="16"/>
  </si>
  <si>
    <t>(Required fields) Reason for "difficult to substitute" and Point of use</t>
    <phoneticPr fontId="16"/>
  </si>
  <si>
    <r>
      <rPr>
        <sz val="10"/>
        <color theme="1"/>
        <rFont val="游ゴシック"/>
        <family val="2"/>
        <charset val="128"/>
      </rPr>
      <t>(</t>
    </r>
    <r>
      <rPr>
        <sz val="10"/>
        <color theme="1"/>
        <rFont val="Microsoft YaHei UI"/>
        <family val="2"/>
      </rPr>
      <t>必须填写</t>
    </r>
    <r>
      <rPr>
        <sz val="10"/>
        <color theme="1"/>
        <rFont val="游ゴシック"/>
        <family val="2"/>
        <charset val="128"/>
      </rPr>
      <t>)</t>
    </r>
    <r>
      <rPr>
        <sz val="10"/>
        <color theme="1"/>
        <rFont val="Microsoft YaHei UI"/>
        <family val="2"/>
      </rPr>
      <t>难以替代理由・使用地点</t>
    </r>
    <phoneticPr fontId="16"/>
  </si>
  <si>
    <t>天然ゴム</t>
    <phoneticPr fontId="16"/>
  </si>
  <si>
    <t>Natural rubber</t>
    <phoneticPr fontId="16"/>
  </si>
  <si>
    <t>天然橡胶</t>
    <phoneticPr fontId="16"/>
  </si>
  <si>
    <t>G26</t>
    <phoneticPr fontId="16"/>
  </si>
  <si>
    <t>(2)、(3) 以外の用途</t>
    <phoneticPr fontId="16"/>
  </si>
  <si>
    <t>Used in every application other than the following items (2),(3)</t>
    <phoneticPr fontId="16"/>
  </si>
  <si>
    <t>(2)、(3) 以外的用途</t>
    <phoneticPr fontId="16"/>
  </si>
  <si>
    <t>直接皮膚に触れない用途での使用</t>
  </si>
  <si>
    <t>Used in the applications that do not directly touch the skin.</t>
    <phoneticPr fontId="16"/>
  </si>
  <si>
    <t>在不直接接触皮肤的部位使用</t>
    <phoneticPr fontId="16"/>
  </si>
  <si>
    <t>4 (3)</t>
    <phoneticPr fontId="16"/>
  </si>
  <si>
    <t xml:space="preserve">包装材への使用 </t>
  </si>
  <si>
    <t>Used in packaging part</t>
    <phoneticPr fontId="16"/>
  </si>
  <si>
    <t>用于包装材料</t>
    <phoneticPr fontId="16"/>
  </si>
  <si>
    <t>Tetrachlorophthalic anhydride</t>
    <phoneticPr fontId="16"/>
  </si>
  <si>
    <t>四氯酞酸酐</t>
    <phoneticPr fontId="16"/>
  </si>
  <si>
    <t>5 (1)</t>
    <phoneticPr fontId="16"/>
  </si>
  <si>
    <t>(2) 以外の用途</t>
    <phoneticPr fontId="16"/>
  </si>
  <si>
    <t>Used in every application other than the following item (2).</t>
    <phoneticPr fontId="16"/>
  </si>
  <si>
    <t xml:space="preserve">(2) 以外的用途 </t>
    <phoneticPr fontId="16"/>
  </si>
  <si>
    <t>5 (2)</t>
    <phoneticPr fontId="16"/>
  </si>
  <si>
    <t>壬基苯酚化合物及其乙二醚</t>
    <phoneticPr fontId="16"/>
  </si>
  <si>
    <t>G38</t>
  </si>
  <si>
    <t>6 (1)</t>
    <phoneticPr fontId="16"/>
  </si>
  <si>
    <t xml:space="preserve">繊維製品 </t>
    <phoneticPr fontId="16"/>
  </si>
  <si>
    <r>
      <rPr>
        <sz val="10"/>
        <color theme="1"/>
        <rFont val="游ゴシック"/>
        <family val="2"/>
        <charset val="128"/>
      </rPr>
      <t>T</t>
    </r>
    <r>
      <rPr>
        <sz val="10"/>
        <color theme="1"/>
        <rFont val="Microsoft YaHei UI"/>
        <family val="2"/>
      </rPr>
      <t>extile article.</t>
    </r>
    <phoneticPr fontId="16"/>
  </si>
  <si>
    <t>纤维制品</t>
    <phoneticPr fontId="16"/>
  </si>
  <si>
    <t>6 (2)</t>
    <phoneticPr fontId="16"/>
  </si>
  <si>
    <t>用于上述 (1) 以外的情况</t>
    <phoneticPr fontId="16"/>
  </si>
  <si>
    <t>D42</t>
  </si>
  <si>
    <t>ハロゲン物質 *2)</t>
  </si>
  <si>
    <r>
      <t>Halogen substances *</t>
    </r>
    <r>
      <rPr>
        <sz val="10"/>
        <color theme="1"/>
        <rFont val="游ゴシック"/>
        <family val="2"/>
        <charset val="128"/>
      </rPr>
      <t>2</t>
    </r>
    <r>
      <rPr>
        <sz val="10"/>
        <color theme="1"/>
        <rFont val="Microsoft YaHei UI"/>
        <family val="2"/>
      </rPr>
      <t>)</t>
    </r>
    <phoneticPr fontId="16"/>
  </si>
  <si>
    <r>
      <t>卤素材料*</t>
    </r>
    <r>
      <rPr>
        <sz val="10"/>
        <color theme="1"/>
        <rFont val="游ゴシック"/>
        <family val="2"/>
        <charset val="128"/>
      </rPr>
      <t>2</t>
    </r>
    <r>
      <rPr>
        <sz val="10"/>
        <color theme="1"/>
        <rFont val="Microsoft YaHei UI"/>
        <family val="2"/>
      </rPr>
      <t>)</t>
    </r>
    <phoneticPr fontId="16"/>
  </si>
  <si>
    <t>7 (1)</t>
    <phoneticPr fontId="16"/>
  </si>
  <si>
    <r>
      <t>Part/material for the specific customer</t>
    </r>
    <r>
      <rPr>
        <sz val="10"/>
        <color theme="1"/>
        <rFont val="游ゴシック"/>
        <family val="2"/>
        <charset val="128"/>
      </rPr>
      <t>*1)</t>
    </r>
    <phoneticPr fontId="16"/>
  </si>
  <si>
    <t>7 (2)</t>
    <phoneticPr fontId="16"/>
  </si>
  <si>
    <t xml:space="preserve">(1)以外 </t>
    <phoneticPr fontId="16"/>
  </si>
  <si>
    <t xml:space="preserve">用于上述 (1) 以外的情况 </t>
    <phoneticPr fontId="16"/>
  </si>
  <si>
    <t>C52</t>
    <phoneticPr fontId="16"/>
  </si>
  <si>
    <t xml:space="preserve">ハロゲン物質及びフタル酸エステルの分析データは、依頼元からの要求がある場合のみ提出願います。分析データは分析機関が発行した試験結果報告書を提出願います。 </t>
    <phoneticPr fontId="16"/>
  </si>
  <si>
    <t xml:space="preserve">卤素物质以及邻苯二酸钾酯的分析数据仅在委托方要求时提交。分析数据请提交分析机构发行的检测结果报告书。   </t>
    <phoneticPr fontId="16"/>
  </si>
  <si>
    <t>特定顧客向け部材・材料かは採用部門に確認願います。</t>
    <phoneticPr fontId="16"/>
  </si>
  <si>
    <t>Please confirm whether it is that for the specific customer to the part/material adopted division.</t>
    <phoneticPr fontId="16"/>
  </si>
  <si>
    <t>是否是面向特定客户的构件及材料，请向采用部门确认。</t>
    <phoneticPr fontId="16"/>
  </si>
  <si>
    <t>塩化水素　</t>
    <phoneticPr fontId="16"/>
  </si>
  <si>
    <t xml:space="preserve">氯化氢 </t>
    <phoneticPr fontId="16"/>
  </si>
  <si>
    <t>G48</t>
    <phoneticPr fontId="16"/>
  </si>
  <si>
    <t>8 (1)</t>
    <phoneticPr fontId="16"/>
  </si>
  <si>
    <t>特定顧客向け部材・材料 *12）</t>
    <phoneticPr fontId="16"/>
  </si>
  <si>
    <r>
      <t>Part/material for the specific customer</t>
    </r>
    <r>
      <rPr>
        <sz val="10"/>
        <color theme="1"/>
        <rFont val="游ゴシック"/>
        <family val="2"/>
        <charset val="128"/>
      </rPr>
      <t xml:space="preserve"> *12)</t>
    </r>
    <phoneticPr fontId="16"/>
  </si>
  <si>
    <t>面向特定客户的零件及材料 *12）</t>
    <phoneticPr fontId="16"/>
  </si>
  <si>
    <t>G50</t>
    <phoneticPr fontId="16"/>
  </si>
  <si>
    <t>8 (2)</t>
    <phoneticPr fontId="16"/>
  </si>
  <si>
    <t xml:space="preserve">(1)以外 </t>
  </si>
  <si>
    <t>C56</t>
    <phoneticPr fontId="16"/>
  </si>
  <si>
    <t>G56</t>
    <phoneticPr fontId="16"/>
  </si>
  <si>
    <t>確認内容（判定基準）</t>
    <phoneticPr fontId="16"/>
  </si>
  <si>
    <t>D57</t>
    <phoneticPr fontId="16"/>
  </si>
  <si>
    <t>REACH規則高懸念物質(SVHC) *3)</t>
    <phoneticPr fontId="16"/>
  </si>
  <si>
    <r>
      <t>REACH Regulation [substances of very high concern (SVHC)]*</t>
    </r>
    <r>
      <rPr>
        <sz val="10"/>
        <color theme="1"/>
        <rFont val="游ゴシック"/>
        <family val="2"/>
        <charset val="128"/>
      </rPr>
      <t>3</t>
    </r>
    <r>
      <rPr>
        <sz val="10"/>
        <color theme="1"/>
        <rFont val="Microsoft YaHei UI"/>
        <family val="2"/>
      </rPr>
      <t>)</t>
    </r>
    <phoneticPr fontId="16"/>
  </si>
  <si>
    <r>
      <t>REACH规则的高度关注物质（SVHC）*</t>
    </r>
    <r>
      <rPr>
        <sz val="10"/>
        <color theme="1"/>
        <rFont val="游ゴシック"/>
        <family val="2"/>
        <charset val="128"/>
      </rPr>
      <t>3</t>
    </r>
    <r>
      <rPr>
        <sz val="10"/>
        <color theme="1"/>
        <rFont val="Microsoft YaHei UI"/>
        <family val="2"/>
      </rPr>
      <t>)</t>
    </r>
    <phoneticPr fontId="16"/>
  </si>
  <si>
    <t>E58
E63</t>
    <phoneticPr fontId="16"/>
  </si>
  <si>
    <t>9
10</t>
    <phoneticPr fontId="16"/>
  </si>
  <si>
    <t>対象となる化学物質のCAS登録番号または化学物質名を記載してください 。</t>
    <phoneticPr fontId="16"/>
  </si>
  <si>
    <r>
      <rPr>
        <sz val="10"/>
        <color theme="1"/>
        <rFont val="游ゴシック"/>
        <family val="2"/>
        <charset val="128"/>
      </rPr>
      <t>E</t>
    </r>
    <r>
      <rPr>
        <sz val="10"/>
        <color theme="1"/>
        <rFont val="Microsoft YaHei UI"/>
        <family val="2"/>
      </rPr>
      <t>nter the CAS RN or chemical substance name of the target chemical substance.</t>
    </r>
    <phoneticPr fontId="16"/>
  </si>
  <si>
    <t>请填写对象化学物质的CAS RN.或者化学物质名称。</t>
    <phoneticPr fontId="16"/>
  </si>
  <si>
    <t>D62</t>
    <phoneticPr fontId="16"/>
  </si>
  <si>
    <t>責任ある鉱物調達調査　対象鉱物 *4)</t>
  </si>
  <si>
    <t>Responsible Minerals Survey - Targeted Mineral  *4)</t>
    <phoneticPr fontId="16"/>
  </si>
  <si>
    <r>
      <t>有负责的矿物采购调查，对象矿物</t>
    </r>
    <r>
      <rPr>
        <sz val="10"/>
        <color theme="1"/>
        <rFont val="游ゴシック"/>
        <family val="2"/>
        <charset val="128"/>
      </rPr>
      <t xml:space="preserve"> </t>
    </r>
    <r>
      <rPr>
        <sz val="10"/>
        <color theme="1"/>
        <rFont val="Microsoft YaHei UI"/>
        <family val="2"/>
      </rPr>
      <t xml:space="preserve"> *4)</t>
    </r>
    <phoneticPr fontId="16"/>
  </si>
  <si>
    <t>G9
G12</t>
    <phoneticPr fontId="16"/>
  </si>
  <si>
    <t>1 (2)
1 (3)</t>
    <phoneticPr fontId="16"/>
  </si>
  <si>
    <t>(記入必須)対象となる化学物質のCAS番号、化学物質名、Entry番号を記載してください</t>
    <phoneticPr fontId="16"/>
  </si>
  <si>
    <t>(Required fields) enter the CAS number, chemical name, and entry number of the target chemical substance.</t>
    <phoneticPr fontId="16"/>
  </si>
  <si>
    <r>
      <rPr>
        <sz val="10"/>
        <color theme="1"/>
        <rFont val="游ゴシック"/>
        <family val="2"/>
        <charset val="128"/>
      </rPr>
      <t>(</t>
    </r>
    <r>
      <rPr>
        <sz val="10"/>
        <color theme="1"/>
        <rFont val="Microsoft YaHei UI"/>
        <family val="2"/>
      </rPr>
      <t>必须填写</t>
    </r>
    <r>
      <rPr>
        <sz val="10"/>
        <color theme="1"/>
        <rFont val="游ゴシック"/>
        <family val="2"/>
        <charset val="128"/>
      </rPr>
      <t>)</t>
    </r>
    <r>
      <rPr>
        <sz val="10"/>
        <color theme="1"/>
        <rFont val="Microsoft YaHei UI"/>
        <family val="2"/>
      </rPr>
      <t>输入目标化学物质的 CAS 编号、化学名称和条目编号。</t>
    </r>
    <phoneticPr fontId="16"/>
  </si>
  <si>
    <t>C68</t>
    <phoneticPr fontId="16"/>
  </si>
  <si>
    <t xml:space="preserve">最新SVHC情報はECHA　HPのREACH規則高懸念物質（SVHC）をご確認ください。 (URL  https://echa.europa.eu/candidate-list-table)  </t>
    <phoneticPr fontId="16"/>
  </si>
  <si>
    <r>
      <t>For the latest SVHC information，Please see the ECHA website regarding REACH Regulation</t>
    </r>
    <r>
      <rPr>
        <sz val="10"/>
        <color theme="1"/>
        <rFont val="游ゴシック"/>
        <family val="2"/>
        <charset val="128"/>
      </rPr>
      <t xml:space="preserve">. (URL  https://echa.europa.eu/candidate-list-table)  </t>
    </r>
    <phoneticPr fontId="16"/>
  </si>
  <si>
    <t>有有关最新的SVHC信息，请参阅 ECHA 网站关于REACH规则的高度关注物质（SVHC）信息。(URL  https://echa.europa.eu/candidate-list-table)</t>
    <phoneticPr fontId="16"/>
  </si>
  <si>
    <t>C69</t>
    <phoneticPr fontId="16"/>
  </si>
  <si>
    <t xml:space="preserve">最新の調査対象鉱物はRMI(Responsible Minerals Initiative) HPのCMRT(Conflict Minerals Reporting Template)、及び EMRT(Extended Minerals Repoeting Template)をご確認ください。(URL https://www.responsiblemineralsinitiative.org) 
[参考情報] CMRT version 6.5 (released April 25, 2025)の調査対象鉱物： タンタル、スズ、タングステン、金 
[参考情報] EMRT version 2.0 (released April 25, 2025)の調査対象鉱物：コバルト、銅、天然グラファイト、 リチウム、天然マイカ、ニッケル </t>
    <phoneticPr fontId="16"/>
  </si>
  <si>
    <r>
      <t>For the latest information on minerals subject to investigation, please refer to the CMRT (Conflict Minerals Reporting Template) and</t>
    </r>
    <r>
      <rPr>
        <sz val="10"/>
        <color theme="1"/>
        <rFont val="游ゴシック"/>
        <family val="2"/>
        <charset val="128"/>
      </rPr>
      <t xml:space="preserve"> </t>
    </r>
    <r>
      <rPr>
        <sz val="10"/>
        <color theme="1"/>
        <rFont val="Microsoft YaHei UI"/>
        <family val="2"/>
      </rPr>
      <t>EMRT (Extended Minerals Reporting Template) on the RMI (Responsible Minerals Initiative) website.</t>
    </r>
    <r>
      <rPr>
        <sz val="10"/>
        <color theme="1"/>
        <rFont val="游ゴシック"/>
        <family val="2"/>
        <charset val="128"/>
      </rPr>
      <t xml:space="preserve"> </t>
    </r>
    <r>
      <rPr>
        <sz val="10"/>
        <color theme="1"/>
        <rFont val="Microsoft YaHei UI"/>
        <family val="2"/>
      </rPr>
      <t>(URL https://www.responsiblemineralsinitiative.org)
[Reference information] CMRT version 6.5 (released April 25, 2025)　Survey- Targeted Mineral：Tantalum, tin, tungsten, gold
[Reference information] EMRT version 2.0 (released April 25, 2025)　Survey- Targeted Mineral：Cobalt, Copper, Natural Graphite, Lithium, Natural Mica, Nickel</t>
    </r>
    <phoneticPr fontId="16"/>
  </si>
  <si>
    <t xml:space="preserve">有负责的矿物的最新信息，请参阅 RMI(负责任矿产倡议) 网站上的 CMRT(冲突矿产报告模板) 和 EMRT (扩展矿产报告模板) 。(URL https://www.responsiblemineralsinitiative.org) 
【参考信息】CMRT 6.5版（2025年4月25日发布）调查对象矿物：钽、锡、钨、金
【参考信息】EMRT 2.0版（2025年4月25日发布）调查对象矿物：钴、铜、天然石墨、锂、天然云母、镍 </t>
    <phoneticPr fontId="16"/>
  </si>
  <si>
    <t>(                                                                                                                                                               )</t>
    <phoneticPr fontId="16"/>
  </si>
  <si>
    <t>*1)　</t>
  </si>
  <si>
    <t>*2)　</t>
    <phoneticPr fontId="16"/>
  </si>
  <si>
    <t>D</t>
    <phoneticPr fontId="16"/>
  </si>
  <si>
    <t>附表</t>
    <phoneticPr fontId="16"/>
  </si>
  <si>
    <t>D-</t>
    <phoneticPr fontId="16"/>
  </si>
  <si>
    <r>
      <t>Regarding items whose confirmatory result are "Not Applicable" in clause 2-2, "</t>
    </r>
    <r>
      <rPr>
        <sz val="10"/>
        <color theme="1"/>
        <rFont val="Segoe UI Symbol"/>
        <family val="2"/>
      </rPr>
      <t>✓</t>
    </r>
    <r>
      <rPr>
        <sz val="10"/>
        <color theme="1"/>
        <rFont val="Microsoft YaHei UI"/>
        <family val="2"/>
      </rPr>
      <t>" are entered in the result column as the result of the confirmation pursuant to the criteria.</t>
    </r>
    <phoneticPr fontId="16"/>
  </si>
  <si>
    <r>
      <t>关于「Not Applicable」的项目，第2-2项的确认结果，遵循下記判定基准确认结果，该当项目的｢确认结果｣栏里以（</t>
    </r>
    <r>
      <rPr>
        <sz val="10"/>
        <color theme="1"/>
        <rFont val="Segoe UI Symbol"/>
        <family val="2"/>
      </rPr>
      <t>✓</t>
    </r>
    <r>
      <rPr>
        <sz val="10"/>
        <color theme="1"/>
        <rFont val="Microsoft YaHei UI"/>
        <family val="2"/>
      </rPr>
      <t>）表示</t>
    </r>
    <phoneticPr fontId="16"/>
  </si>
  <si>
    <r>
      <rPr>
        <sz val="10"/>
        <color theme="1"/>
        <rFont val="游ゴシック"/>
        <family val="2"/>
        <charset val="128"/>
      </rPr>
      <t>(</t>
    </r>
    <r>
      <rPr>
        <sz val="10"/>
        <color theme="1"/>
        <rFont val="Microsoft YaHei UI"/>
        <family val="2"/>
      </rPr>
      <t>記入必須</t>
    </r>
    <r>
      <rPr>
        <sz val="10"/>
        <color theme="1"/>
        <rFont val="游ゴシック"/>
        <family val="2"/>
        <charset val="128"/>
      </rPr>
      <t>)</t>
    </r>
    <r>
      <rPr>
        <sz val="10"/>
        <color theme="1"/>
        <rFont val="Microsoft YaHei UI"/>
        <family val="2"/>
      </rPr>
      <t>代替困難理由・使用箇所</t>
    </r>
    <phoneticPr fontId="16"/>
  </si>
  <si>
    <t>2-2項の確認結果が「Not Applicable」の項目について、下記の判定基準に従い確認した結果、該当する項目の｢確認結果｣欄にチェック（✓）しています。</t>
    <phoneticPr fontId="16"/>
  </si>
  <si>
    <r>
      <t>4項の確認結果が「Not Applicable」の項目について、下記の判定基準に従い確認した結果、該当する項目の｢確認結果｣欄にチェック（</t>
    </r>
    <r>
      <rPr>
        <sz val="10"/>
        <color theme="1"/>
        <rFont val="Segoe UI Symbol"/>
        <family val="2"/>
      </rPr>
      <t>✓</t>
    </r>
    <r>
      <rPr>
        <sz val="10"/>
        <color theme="1"/>
        <rFont val="Microsoft YaHei UI"/>
        <family val="2"/>
      </rPr>
      <t>）しています。</t>
    </r>
    <phoneticPr fontId="16"/>
  </si>
  <si>
    <r>
      <t>Regarding items whose confirmatory result are "Not Applicable" in clause 4, "</t>
    </r>
    <r>
      <rPr>
        <sz val="10"/>
        <color theme="1"/>
        <rFont val="Segoe UI Symbol"/>
        <family val="2"/>
      </rPr>
      <t>✓</t>
    </r>
    <r>
      <rPr>
        <sz val="10"/>
        <color theme="1"/>
        <rFont val="Microsoft YaHei UI"/>
        <family val="2"/>
      </rPr>
      <t>" are entered in the result column as the result of the confirmation pursuant to the criteria.</t>
    </r>
    <phoneticPr fontId="16"/>
  </si>
  <si>
    <r>
      <t>第 4 項中的確認結果為“Not Applicable”的項目根據以下標准在適用項目的“确认结果”欄中勾選（</t>
    </r>
    <r>
      <rPr>
        <sz val="10"/>
        <color theme="1"/>
        <rFont val="Segoe UI Symbol"/>
        <family val="2"/>
      </rPr>
      <t>✓</t>
    </r>
    <r>
      <rPr>
        <sz val="10"/>
        <color theme="1"/>
        <rFont val="Microsoft YaHei UI"/>
        <family val="2"/>
      </rPr>
      <t>）作為確認結果。</t>
    </r>
    <phoneticPr fontId="16"/>
  </si>
  <si>
    <t>シャープ（株）御中/ To: SHARP Corporation</t>
    <rPh sb="5" eb="6">
      <t>カブ</t>
    </rPh>
    <rPh sb="7" eb="9">
      <t>オンチュウ</t>
    </rPh>
    <phoneticPr fontId="98"/>
  </si>
  <si>
    <t/>
  </si>
  <si>
    <t>No.</t>
    <phoneticPr fontId="98"/>
  </si>
  <si>
    <t>TSCA *5)</t>
    <phoneticPr fontId="98"/>
  </si>
  <si>
    <t>POPｓ *6)</t>
    <phoneticPr fontId="16"/>
  </si>
  <si>
    <t>81-15-2</t>
    <phoneticPr fontId="16"/>
  </si>
  <si>
    <t>542-75-6</t>
  </si>
  <si>
    <t>60-11-7</t>
  </si>
  <si>
    <t>12427-38-2</t>
  </si>
  <si>
    <t>134-32-7</t>
  </si>
  <si>
    <t>9002-86-2</t>
  </si>
  <si>
    <t>117-08-8</t>
  </si>
  <si>
    <t>7647-01-0</t>
  </si>
  <si>
    <t xml:space="preserve">  </t>
    <phoneticPr fontId="98"/>
  </si>
  <si>
    <t>119-61-9</t>
    <phoneticPr fontId="16"/>
  </si>
  <si>
    <t>120-83-2</t>
  </si>
  <si>
    <t>100-41-4</t>
  </si>
  <si>
    <t>29082-74-4</t>
  </si>
  <si>
    <r>
      <t>4. ハロゲン（臭素・塩素）物質の分析状況</t>
    </r>
    <r>
      <rPr>
        <b/>
        <sz val="9"/>
        <rFont val="Yu Gothic UI"/>
        <family val="3"/>
        <charset val="128"/>
      </rPr>
      <t xml:space="preserve"> / </t>
    </r>
    <r>
      <rPr>
        <sz val="9"/>
        <rFont val="Yu Gothic UI"/>
        <family val="3"/>
        <charset val="128"/>
      </rPr>
      <t>Analysis situation of halogen ("Bromine" and "Chlorine") substance *4)</t>
    </r>
    <rPh sb="8" eb="10">
      <t>シュウソ</t>
    </rPh>
    <rPh sb="11" eb="13">
      <t>エンソ</t>
    </rPh>
    <rPh sb="14" eb="16">
      <t>ブッシツ</t>
    </rPh>
    <rPh sb="17" eb="19">
      <t>ブンセキ</t>
    </rPh>
    <rPh sb="19" eb="21">
      <t>ジョウキョウ</t>
    </rPh>
    <phoneticPr fontId="98"/>
  </si>
  <si>
    <r>
      <rPr>
        <b/>
        <sz val="10"/>
        <rFont val="Yu Gothic UI"/>
        <family val="3"/>
        <charset val="128"/>
      </rPr>
      <t>確認事項　/　</t>
    </r>
    <r>
      <rPr>
        <sz val="10"/>
        <rFont val="Yu Gothic UI"/>
        <family val="3"/>
        <charset val="128"/>
      </rPr>
      <t>Criteria</t>
    </r>
    <rPh sb="0" eb="2">
      <t>カクニン</t>
    </rPh>
    <rPh sb="2" eb="4">
      <t>ジコウ</t>
    </rPh>
    <phoneticPr fontId="98"/>
  </si>
  <si>
    <r>
      <rPr>
        <b/>
        <sz val="10"/>
        <rFont val="Yu Gothic UI"/>
        <family val="3"/>
        <charset val="128"/>
      </rPr>
      <t>回答欄</t>
    </r>
    <r>
      <rPr>
        <sz val="10"/>
        <rFont val="Yu Gothic UI"/>
        <family val="3"/>
        <charset val="128"/>
      </rPr>
      <t xml:space="preserve">
Verified results</t>
    </r>
    <rPh sb="0" eb="2">
      <t>カイトウ</t>
    </rPh>
    <rPh sb="2" eb="3">
      <t>ラン</t>
    </rPh>
    <phoneticPr fontId="98"/>
  </si>
  <si>
    <r>
      <rPr>
        <b/>
        <sz val="10"/>
        <rFont val="Yu Gothic UI"/>
        <family val="3"/>
        <charset val="128"/>
      </rPr>
      <t>分析機関によるハロゲン（臭素・塩素）分析データを取得している。</t>
    </r>
    <r>
      <rPr>
        <sz val="10"/>
        <rFont val="Yu Gothic UI"/>
        <family val="3"/>
        <charset val="128"/>
      </rPr>
      <t xml:space="preserve">
The analysis data on Halogen(Bromine/Chlorine) has been gotton from analyzing organization.</t>
    </r>
    <rPh sb="0" eb="2">
      <t>ブンセキ</t>
    </rPh>
    <rPh sb="2" eb="4">
      <t>キカン</t>
    </rPh>
    <rPh sb="12" eb="14">
      <t>シュウソ</t>
    </rPh>
    <rPh sb="15" eb="17">
      <t>エンソ</t>
    </rPh>
    <rPh sb="18" eb="20">
      <t>ブンセキ</t>
    </rPh>
    <rPh sb="24" eb="26">
      <t>シュトク</t>
    </rPh>
    <phoneticPr fontId="98"/>
  </si>
  <si>
    <t>Yes/No</t>
    <phoneticPr fontId="16"/>
  </si>
  <si>
    <r>
      <rPr>
        <b/>
        <sz val="10"/>
        <rFont val="Yu Gothic UI"/>
        <family val="3"/>
        <charset val="128"/>
      </rPr>
      <t xml:space="preserve">【質問1】が「YES」の場合、以下に記入します。/ </t>
    </r>
    <r>
      <rPr>
        <sz val="10"/>
        <rFont val="Yu Gothic UI"/>
        <family val="3"/>
        <charset val="128"/>
      </rPr>
      <t>If the answer of "No.1" is "YES", we fill in the following table.</t>
    </r>
    <rPh sb="1" eb="3">
      <t>シツモン</t>
    </rPh>
    <rPh sb="12" eb="14">
      <t>バアイ</t>
    </rPh>
    <rPh sb="15" eb="17">
      <t>イカ</t>
    </rPh>
    <rPh sb="18" eb="20">
      <t>キニュウ</t>
    </rPh>
    <phoneticPr fontId="98"/>
  </si>
  <si>
    <t>物質名
Substance Name</t>
    <rPh sb="0" eb="2">
      <t>ブッシツ</t>
    </rPh>
    <rPh sb="2" eb="3">
      <t>メイ</t>
    </rPh>
    <phoneticPr fontId="98"/>
  </si>
  <si>
    <t>含有
Content</t>
    <rPh sb="0" eb="2">
      <t>ガンユウ</t>
    </rPh>
    <phoneticPr fontId="98"/>
  </si>
  <si>
    <t>含有率
Content ratio</t>
    <rPh sb="0" eb="2">
      <t>ガンユウ</t>
    </rPh>
    <rPh sb="2" eb="3">
      <t>リツ</t>
    </rPh>
    <phoneticPr fontId="98"/>
  </si>
  <si>
    <t>検出下限値
Method Detection Limit　※5)</t>
    <rPh sb="0" eb="2">
      <t>ケンシュツ</t>
    </rPh>
    <rPh sb="2" eb="5">
      <t>カゲンチ</t>
    </rPh>
    <phoneticPr fontId="98"/>
  </si>
  <si>
    <t>備考
Remark</t>
    <rPh sb="0" eb="2">
      <t>ビコウ</t>
    </rPh>
    <phoneticPr fontId="98"/>
  </si>
  <si>
    <t>(ppm)</t>
    <phoneticPr fontId="16"/>
  </si>
  <si>
    <t>塩素／Chlorine(Cl)</t>
    <rPh sb="0" eb="2">
      <t>エンソ</t>
    </rPh>
    <phoneticPr fontId="98"/>
  </si>
  <si>
    <t>含有(Present)／非含有(Not present）</t>
  </si>
  <si>
    <t>臭素／Bromine(Br)</t>
    <rPh sb="0" eb="2">
      <t>シュウソ</t>
    </rPh>
    <phoneticPr fontId="98"/>
  </si>
  <si>
    <t>含有(Present)／非含有(Not present）</t>
    <phoneticPr fontId="16"/>
  </si>
  <si>
    <r>
      <t xml:space="preserve">*5) 検出下限値の最大値は100ppm(0.01%)です。/ </t>
    </r>
    <r>
      <rPr>
        <sz val="10"/>
        <rFont val="Yu Gothic UI"/>
        <family val="3"/>
        <charset val="128"/>
      </rPr>
      <t>The maxium of Method Detection Limit is 100ppm(0.01%).</t>
    </r>
    <rPh sb="4" eb="6">
      <t>ケンシュツ</t>
    </rPh>
    <phoneticPr fontId="98"/>
  </si>
  <si>
    <t xml:space="preserve">調査確認製品 </t>
    <phoneticPr fontId="16"/>
  </si>
  <si>
    <t>Information on surveryed product</t>
    <phoneticPr fontId="16"/>
  </si>
  <si>
    <t>Device Group-Specific Survey-Targeted Chemical Substances</t>
    <phoneticPr fontId="16"/>
  </si>
  <si>
    <r>
      <rPr>
        <sz val="10"/>
        <color theme="1"/>
        <rFont val="Microsoft JhengHei"/>
        <family val="2"/>
        <charset val="136"/>
      </rPr>
      <t>设备</t>
    </r>
    <r>
      <rPr>
        <sz val="10"/>
        <color theme="1"/>
        <rFont val="Yu Gothic UI"/>
        <family val="3"/>
        <charset val="128"/>
      </rPr>
      <t>类独自</t>
    </r>
    <r>
      <rPr>
        <sz val="10"/>
        <color theme="1"/>
        <rFont val="Microsoft JhengHei"/>
        <family val="2"/>
        <charset val="136"/>
      </rPr>
      <t>调查对</t>
    </r>
    <r>
      <rPr>
        <sz val="10"/>
        <color theme="1"/>
        <rFont val="Yu Gothic UI"/>
        <family val="3"/>
        <charset val="128"/>
      </rPr>
      <t>象化学物</t>
    </r>
    <r>
      <rPr>
        <sz val="10"/>
        <color theme="1"/>
        <rFont val="Microsoft JhengHei"/>
        <family val="2"/>
        <charset val="136"/>
      </rPr>
      <t>质</t>
    </r>
    <phoneticPr fontId="16"/>
  </si>
  <si>
    <t xml:space="preserve">※ </t>
    <phoneticPr fontId="16"/>
  </si>
  <si>
    <t>REACH規則SVHCの含有率は最小構成部品比　その他は均質材料比で報告して下さい。</t>
    <phoneticPr fontId="16"/>
  </si>
  <si>
    <t>Please report the content of REACH regulation SVHC as the minimum component ratio, and the other as homogeneous material ratio.</t>
    <phoneticPr fontId="16"/>
  </si>
  <si>
    <r>
      <rPr>
        <sz val="10"/>
        <color theme="1"/>
        <rFont val="Microsoft JhengHei"/>
        <family val="2"/>
        <charset val="136"/>
      </rPr>
      <t>请</t>
    </r>
    <r>
      <rPr>
        <sz val="10"/>
        <color theme="1"/>
        <rFont val="Yu Gothic UI"/>
        <family val="3"/>
        <charset val="128"/>
      </rPr>
      <t>将REACH</t>
    </r>
    <r>
      <rPr>
        <sz val="10"/>
        <color theme="1"/>
        <rFont val="Microsoft JhengHei"/>
        <family val="2"/>
        <charset val="136"/>
      </rPr>
      <t>规则</t>
    </r>
    <r>
      <rPr>
        <sz val="10"/>
        <color theme="1"/>
        <rFont val="Yu Gothic UI"/>
        <family val="3"/>
        <charset val="128"/>
      </rPr>
      <t>SVHC含有率以最小成分比例</t>
    </r>
    <r>
      <rPr>
        <sz val="10"/>
        <color theme="1"/>
        <rFont val="Microsoft JhengHei"/>
        <family val="2"/>
        <charset val="136"/>
      </rPr>
      <t>进</t>
    </r>
    <r>
      <rPr>
        <sz val="10"/>
        <color theme="1"/>
        <rFont val="Yu Gothic UI"/>
        <family val="3"/>
        <charset val="128"/>
      </rPr>
      <t>行</t>
    </r>
    <r>
      <rPr>
        <sz val="10"/>
        <color theme="1"/>
        <rFont val="Microsoft JhengHei"/>
        <family val="2"/>
        <charset val="136"/>
      </rPr>
      <t>报</t>
    </r>
    <r>
      <rPr>
        <sz val="10"/>
        <color theme="1"/>
        <rFont val="Yu Gothic UI"/>
        <family val="3"/>
        <charset val="128"/>
      </rPr>
      <t>告，其他</t>
    </r>
    <r>
      <rPr>
        <sz val="10"/>
        <color theme="1"/>
        <rFont val="Microsoft JhengHei"/>
        <family val="2"/>
        <charset val="136"/>
      </rPr>
      <t>请</t>
    </r>
    <r>
      <rPr>
        <sz val="10"/>
        <color theme="1"/>
        <rFont val="Yu Gothic UI"/>
        <family val="3"/>
        <charset val="128"/>
      </rPr>
      <t>以均</t>
    </r>
    <r>
      <rPr>
        <sz val="10"/>
        <color theme="1"/>
        <rFont val="Microsoft JhengHei"/>
        <family val="2"/>
        <charset val="136"/>
      </rPr>
      <t>质</t>
    </r>
    <r>
      <rPr>
        <sz val="10"/>
        <color theme="1"/>
        <rFont val="Yu Gothic UI"/>
        <family val="3"/>
        <charset val="128"/>
      </rPr>
      <t>材料比例</t>
    </r>
    <r>
      <rPr>
        <sz val="10"/>
        <color theme="1"/>
        <rFont val="Microsoft JhengHei"/>
        <family val="2"/>
        <charset val="136"/>
      </rPr>
      <t>进</t>
    </r>
    <r>
      <rPr>
        <sz val="10"/>
        <color theme="1"/>
        <rFont val="Yu Gothic UI"/>
        <family val="3"/>
        <charset val="128"/>
      </rPr>
      <t>行</t>
    </r>
    <r>
      <rPr>
        <sz val="10"/>
        <color theme="1"/>
        <rFont val="Microsoft JhengHei"/>
        <family val="2"/>
        <charset val="136"/>
      </rPr>
      <t>报</t>
    </r>
    <r>
      <rPr>
        <sz val="10"/>
        <color theme="1"/>
        <rFont val="Yu Gothic UI"/>
        <family val="3"/>
        <charset val="128"/>
      </rPr>
      <t>告。</t>
    </r>
    <phoneticPr fontId="16"/>
  </si>
  <si>
    <t>*10)</t>
  </si>
  <si>
    <t xml:space="preserve">最新SVHC情報はECHA　HPのREACH規則高懸念物質(SVHC)をご確認ください。 (URL  https://echa.europa.eu/candidate-list-table)  </t>
    <phoneticPr fontId="16"/>
  </si>
  <si>
    <t xml:space="preserve">For the latest SVHC information，Please see the ECHA website regarding REACH Regulation (URL  https://echa.europa.eu/candidate-list-table)   </t>
    <phoneticPr fontId="16"/>
  </si>
  <si>
    <r>
      <t>有关最新的SVHC信息，</t>
    </r>
    <r>
      <rPr>
        <sz val="10"/>
        <color theme="1"/>
        <rFont val="Microsoft JhengHei"/>
        <family val="2"/>
        <charset val="136"/>
      </rPr>
      <t>请</t>
    </r>
    <r>
      <rPr>
        <sz val="10"/>
        <color theme="1"/>
        <rFont val="Yu Gothic UI"/>
        <family val="3"/>
        <charset val="128"/>
      </rPr>
      <t>参</t>
    </r>
    <r>
      <rPr>
        <sz val="10"/>
        <color theme="1"/>
        <rFont val="Microsoft JhengHei"/>
        <family val="2"/>
        <charset val="136"/>
      </rPr>
      <t>阅</t>
    </r>
    <r>
      <rPr>
        <sz val="10"/>
        <color theme="1"/>
        <rFont val="Yu Gothic UI"/>
        <family val="3"/>
        <charset val="128"/>
      </rPr>
      <t xml:space="preserve"> ECHA 网站关于REACH</t>
    </r>
    <r>
      <rPr>
        <sz val="10"/>
        <color theme="1"/>
        <rFont val="Microsoft JhengHei"/>
        <family val="2"/>
        <charset val="136"/>
      </rPr>
      <t>规则</t>
    </r>
    <r>
      <rPr>
        <sz val="10"/>
        <color theme="1"/>
        <rFont val="Yu Gothic UI"/>
        <family val="3"/>
        <charset val="128"/>
      </rPr>
      <t>的高度关注物</t>
    </r>
    <r>
      <rPr>
        <sz val="10"/>
        <color theme="1"/>
        <rFont val="Microsoft JhengHei"/>
        <family val="2"/>
        <charset val="136"/>
      </rPr>
      <t>质</t>
    </r>
    <r>
      <rPr>
        <sz val="10"/>
        <color theme="1"/>
        <rFont val="Yu Gothic UI"/>
        <family val="3"/>
        <charset val="128"/>
      </rPr>
      <t>(SVHC)信息。(URL  https://echa.europa.eu/candidate-list-table)</t>
    </r>
    <phoneticPr fontId="16"/>
  </si>
  <si>
    <t xml:space="preserve">最新の調査対象鉱物はRMI(Responsible Minerals Initiative) HPのCMRT(Conflict Minerals Reporting Template)、及び EMRT(Extended Minerals Repoeting Template)をご確認ください。
　　(URL https://www.responsiblemineralsinitiative.org) 
　　[参考情報] CMRT version 6.5 (released April 25, 2025)の調査対象鉱物： タンタル、スズ、タングステン、金
　　[参考情報] EMRT version 2.0 (released April 25, 2025)の調査対象鉱物：コバルト、銅、天然グラファイト、 リチウム、天然マイカ、ニッケル </t>
    <phoneticPr fontId="16"/>
  </si>
  <si>
    <t>For the latest information on minerals subject to investigation, please refer to the CMRT (Conflict Minerals Reporting Template) and EMRT 
　　(Extended Minerals Reporting Template) on the RMI (Responsible Minerals Initiative) website.
 　　[Reference information] CMRT version 6.5 (released April 25, 2025) Survey- Targeted Mineral：Tantalum, tin, tungsten, gold
　　[Reference information] EMRT version 2.0 (released April 25, 2025) Survey- Targeted Mineral：Cobalt, Copper, Natural Graphite, Lithium, Natural Mica, Nickel</t>
    <phoneticPr fontId="16"/>
  </si>
  <si>
    <t>有负责的矿物的最新信息，请参阅 RMI(负责任矿产倡议) 网站上的 CMRT(冲突矿产报告模板) 和 EMRT (扩展矿产报告模板) 。(URL https://www.responsiblemineralsinitiative.org) 
　　　【参考信息】CMRT 6.5版（2025年4月25日发布）调查对象矿物：钽、锡、钨、金 
　　　【参考信息】EMRT 2.0版（2025年4月25日发布）调查对象矿物：钴、铜、天然石墨、锂、天然云母、镍</t>
    <phoneticPr fontId="1"/>
  </si>
  <si>
    <t>アルキルフェノール(炭素数5～9)(ノニルフェノールは除く)</t>
    <phoneticPr fontId="16"/>
  </si>
  <si>
    <t>Alkylphenol (C5-9) excluding nonylphenol</t>
    <phoneticPr fontId="16"/>
  </si>
  <si>
    <r>
      <rPr>
        <sz val="10"/>
        <color theme="1"/>
        <rFont val="Microsoft JhengHei"/>
        <family val="2"/>
        <charset val="136"/>
      </rPr>
      <t>烷</t>
    </r>
    <r>
      <rPr>
        <sz val="10"/>
        <color theme="1"/>
        <rFont val="Yu Gothic UI"/>
        <family val="3"/>
        <charset val="128"/>
      </rPr>
      <t>基苯酚(碳数5～9)(壬基酚除外)</t>
    </r>
    <phoneticPr fontId="16"/>
  </si>
  <si>
    <r>
      <t>二苯基甲</t>
    </r>
    <r>
      <rPr>
        <sz val="10"/>
        <color theme="1"/>
        <rFont val="Microsoft JhengHei"/>
        <family val="2"/>
        <charset val="136"/>
      </rPr>
      <t>酮</t>
    </r>
    <phoneticPr fontId="16"/>
  </si>
  <si>
    <t>クロム及びクロム化合物(六価クロム化合物を除く)</t>
    <phoneticPr fontId="16"/>
  </si>
  <si>
    <r>
      <rPr>
        <sz val="10"/>
        <color theme="1"/>
        <rFont val="Microsoft JhengHei"/>
        <family val="2"/>
        <charset val="136"/>
      </rPr>
      <t>铬</t>
    </r>
    <r>
      <rPr>
        <sz val="10"/>
        <color theme="1"/>
        <rFont val="Yu Gothic UI"/>
        <family val="3"/>
        <charset val="128"/>
      </rPr>
      <t>及</t>
    </r>
    <r>
      <rPr>
        <sz val="10"/>
        <color theme="1"/>
        <rFont val="Microsoft JhengHei"/>
        <family val="2"/>
        <charset val="136"/>
      </rPr>
      <t>铬</t>
    </r>
    <r>
      <rPr>
        <sz val="10"/>
        <color theme="1"/>
        <rFont val="Yu Gothic UI"/>
        <family val="3"/>
        <charset val="128"/>
      </rPr>
      <t>化合物(六价</t>
    </r>
    <r>
      <rPr>
        <sz val="10"/>
        <color theme="1"/>
        <rFont val="Microsoft JhengHei"/>
        <family val="2"/>
        <charset val="136"/>
      </rPr>
      <t>铬</t>
    </r>
    <r>
      <rPr>
        <sz val="10"/>
        <color theme="1"/>
        <rFont val="Yu Gothic UI"/>
        <family val="3"/>
        <charset val="128"/>
      </rPr>
      <t>化合物除外)</t>
    </r>
    <phoneticPr fontId="16"/>
  </si>
  <si>
    <r>
      <t>2,4-二</t>
    </r>
    <r>
      <rPr>
        <sz val="10"/>
        <color theme="1"/>
        <rFont val="Microsoft JhengHei"/>
        <family val="2"/>
        <charset val="136"/>
      </rPr>
      <t>氯</t>
    </r>
    <r>
      <rPr>
        <sz val="10"/>
        <color theme="1"/>
        <rFont val="Yu Gothic UI"/>
        <family val="3"/>
        <charset val="128"/>
      </rPr>
      <t>酚靛酚</t>
    </r>
    <phoneticPr fontId="16"/>
  </si>
  <si>
    <t>乙苯</t>
    <phoneticPr fontId="16"/>
  </si>
  <si>
    <r>
      <t>异</t>
    </r>
    <r>
      <rPr>
        <sz val="10"/>
        <color theme="1"/>
        <rFont val="Microsoft JhengHei"/>
        <family val="2"/>
        <charset val="136"/>
      </rPr>
      <t>氰</t>
    </r>
    <r>
      <rPr>
        <sz val="10"/>
        <color theme="1"/>
        <rFont val="Yu Gothic UI"/>
        <family val="3"/>
        <charset val="128"/>
      </rPr>
      <t>酸</t>
    </r>
    <r>
      <rPr>
        <sz val="10"/>
        <color theme="1"/>
        <rFont val="Microsoft JhengHei"/>
        <family val="2"/>
        <charset val="136"/>
      </rPr>
      <t>酯</t>
    </r>
    <phoneticPr fontId="16"/>
  </si>
  <si>
    <r>
      <t>八</t>
    </r>
    <r>
      <rPr>
        <sz val="10"/>
        <color theme="1"/>
        <rFont val="Microsoft JhengHei"/>
        <family val="2"/>
        <charset val="136"/>
      </rPr>
      <t>氯</t>
    </r>
    <r>
      <rPr>
        <sz val="10"/>
        <color theme="1"/>
        <rFont val="Yu Gothic UI"/>
        <family val="3"/>
        <charset val="128"/>
      </rPr>
      <t>苯乙</t>
    </r>
    <r>
      <rPr>
        <sz val="10"/>
        <color theme="1"/>
        <rFont val="Microsoft JhengHei"/>
        <family val="2"/>
        <charset val="136"/>
      </rPr>
      <t>烯</t>
    </r>
    <phoneticPr fontId="16"/>
  </si>
  <si>
    <t>リン系難燃剤(赤リンは除く)</t>
    <phoneticPr fontId="16"/>
  </si>
  <si>
    <r>
      <t>磷类阻燃</t>
    </r>
    <r>
      <rPr>
        <sz val="10"/>
        <color theme="1"/>
        <rFont val="Microsoft JhengHei"/>
        <family val="2"/>
        <charset val="136"/>
      </rPr>
      <t>剂</t>
    </r>
    <r>
      <rPr>
        <sz val="10"/>
        <color theme="1"/>
        <rFont val="Yu Gothic UI"/>
        <family val="3"/>
        <charset val="128"/>
      </rPr>
      <t>(</t>
    </r>
    <r>
      <rPr>
        <sz val="10"/>
        <color theme="1"/>
        <rFont val="Microsoft JhengHei"/>
        <family val="2"/>
        <charset val="136"/>
      </rPr>
      <t>红</t>
    </r>
    <r>
      <rPr>
        <sz val="10"/>
        <color theme="1"/>
        <rFont val="Yu Gothic UI"/>
        <family val="3"/>
        <charset val="128"/>
      </rPr>
      <t>磷除外)</t>
    </r>
    <phoneticPr fontId="16"/>
  </si>
  <si>
    <t>責任ある鉱物調達調査　対象鉱物 *11)</t>
    <phoneticPr fontId="16"/>
  </si>
  <si>
    <t>Responsible Minerals Survey - Targeted Mineral *11)</t>
    <phoneticPr fontId="16"/>
  </si>
  <si>
    <t>管理物質に関する確認事項</t>
    <phoneticPr fontId="16"/>
  </si>
  <si>
    <t>Points to be checked on  managed substances</t>
    <phoneticPr fontId="16"/>
  </si>
  <si>
    <r>
      <t>关於管理物</t>
    </r>
    <r>
      <rPr>
        <sz val="10"/>
        <color theme="1"/>
        <rFont val="Microsoft JhengHei"/>
        <family val="2"/>
        <charset val="136"/>
      </rPr>
      <t>质</t>
    </r>
    <r>
      <rPr>
        <sz val="10"/>
        <color theme="1"/>
        <rFont val="Yu Gothic UI"/>
        <family val="3"/>
        <charset val="128"/>
      </rPr>
      <t>的确</t>
    </r>
    <r>
      <rPr>
        <sz val="10"/>
        <color theme="1"/>
        <rFont val="Microsoft JhengHei"/>
        <family val="2"/>
        <charset val="136"/>
      </rPr>
      <t>认</t>
    </r>
    <r>
      <rPr>
        <sz val="10"/>
        <color theme="1"/>
        <rFont val="Yu Gothic UI"/>
        <family val="3"/>
        <charset val="128"/>
      </rPr>
      <t>事</t>
    </r>
    <r>
      <rPr>
        <sz val="10"/>
        <color theme="1"/>
        <rFont val="Microsoft JhengHei"/>
        <family val="2"/>
        <charset val="136"/>
      </rPr>
      <t>项</t>
    </r>
    <phoneticPr fontId="16"/>
  </si>
  <si>
    <t>フタル酸エステル６種使用状況(工程管理)に関する確認事項　</t>
    <phoneticPr fontId="16"/>
  </si>
  <si>
    <t xml:space="preserve">Points to be checked on phthalate usage condition (process control) </t>
    <phoneticPr fontId="16"/>
  </si>
  <si>
    <r>
      <t>关于</t>
    </r>
    <r>
      <rPr>
        <sz val="10"/>
        <color theme="1"/>
        <rFont val="Microsoft JhengHei"/>
        <family val="2"/>
        <charset val="136"/>
      </rPr>
      <t>邻</t>
    </r>
    <r>
      <rPr>
        <sz val="10"/>
        <color theme="1"/>
        <rFont val="Yu Gothic UI"/>
        <family val="3"/>
        <charset val="128"/>
      </rPr>
      <t>苯二酸</t>
    </r>
    <r>
      <rPr>
        <sz val="10"/>
        <color theme="1"/>
        <rFont val="Microsoft JhengHei"/>
        <family val="2"/>
        <charset val="136"/>
      </rPr>
      <t>钾酯</t>
    </r>
    <r>
      <rPr>
        <sz val="10"/>
        <color theme="1"/>
        <rFont val="Yu Gothic UI"/>
        <family val="3"/>
        <charset val="128"/>
      </rPr>
      <t>使用状况(工程管理)的确</t>
    </r>
    <r>
      <rPr>
        <sz val="10"/>
        <color theme="1"/>
        <rFont val="Microsoft JhengHei"/>
        <family val="2"/>
        <charset val="136"/>
      </rPr>
      <t>认</t>
    </r>
    <r>
      <rPr>
        <sz val="10"/>
        <color theme="1"/>
        <rFont val="Yu Gothic UI"/>
        <family val="3"/>
        <charset val="128"/>
      </rPr>
      <t>事</t>
    </r>
    <r>
      <rPr>
        <sz val="10"/>
        <color theme="1"/>
        <rFont val="Microsoft JhengHei"/>
        <family val="2"/>
        <charset val="136"/>
      </rPr>
      <t>项</t>
    </r>
    <phoneticPr fontId="16"/>
  </si>
  <si>
    <t>含有率の算出単位は均質材料です。</t>
    <phoneticPr fontId="16"/>
  </si>
  <si>
    <t>Unit for calculating content rate is homogeneous material.</t>
    <phoneticPr fontId="16"/>
  </si>
  <si>
    <r>
      <t>含有率的</t>
    </r>
    <r>
      <rPr>
        <sz val="10"/>
        <color theme="1"/>
        <rFont val="Microsoft JhengHei"/>
        <family val="2"/>
        <charset val="136"/>
      </rPr>
      <t>计</t>
    </r>
    <r>
      <rPr>
        <sz val="10"/>
        <color theme="1"/>
        <rFont val="Yu Gothic UI"/>
        <family val="3"/>
        <charset val="128"/>
      </rPr>
      <t>算</t>
    </r>
    <r>
      <rPr>
        <sz val="10"/>
        <color theme="1"/>
        <rFont val="Microsoft JhengHei"/>
        <family val="2"/>
        <charset val="136"/>
      </rPr>
      <t>单</t>
    </r>
    <r>
      <rPr>
        <sz val="10"/>
        <color theme="1"/>
        <rFont val="Yu Gothic UI"/>
        <family val="3"/>
        <charset val="128"/>
      </rPr>
      <t>位</t>
    </r>
    <r>
      <rPr>
        <sz val="10"/>
        <color theme="1"/>
        <rFont val="Microsoft JhengHei"/>
        <family val="2"/>
        <charset val="136"/>
      </rPr>
      <t>为</t>
    </r>
    <r>
      <rPr>
        <sz val="10"/>
        <color theme="1"/>
        <rFont val="Yu Gothic UI"/>
        <family val="3"/>
        <charset val="128"/>
      </rPr>
      <t>均</t>
    </r>
    <r>
      <rPr>
        <sz val="10"/>
        <color theme="1"/>
        <rFont val="Microsoft JhengHei"/>
        <family val="2"/>
        <charset val="136"/>
      </rPr>
      <t>质</t>
    </r>
    <r>
      <rPr>
        <sz val="10"/>
        <color theme="1"/>
        <rFont val="Yu Gothic UI"/>
        <family val="3"/>
        <charset val="128"/>
      </rPr>
      <t>材料。</t>
    </r>
    <phoneticPr fontId="16"/>
  </si>
  <si>
    <t>EU REACH規則(No 1907/2006)ANNEX XVII(制限対象物質)</t>
    <phoneticPr fontId="16"/>
  </si>
  <si>
    <t>EU REACH規則(No 1907/2006)ANNEX XVII</t>
    <phoneticPr fontId="16"/>
  </si>
  <si>
    <r>
      <t xml:space="preserve">EU REACH </t>
    </r>
    <r>
      <rPr>
        <sz val="10"/>
        <color theme="1"/>
        <rFont val="Microsoft JhengHei"/>
        <family val="2"/>
        <charset val="136"/>
      </rPr>
      <t>规则</t>
    </r>
    <r>
      <rPr>
        <sz val="10"/>
        <color theme="1"/>
        <rFont val="Yu Gothic UI"/>
        <family val="3"/>
        <charset val="128"/>
      </rPr>
      <t xml:space="preserve"> (EC) No 1907/2006  ANNEX XVII(限制</t>
    </r>
    <r>
      <rPr>
        <sz val="10"/>
        <color theme="1"/>
        <rFont val="Microsoft JhengHei"/>
        <family val="2"/>
        <charset val="136"/>
      </rPr>
      <t>对</t>
    </r>
    <r>
      <rPr>
        <sz val="10"/>
        <color theme="1"/>
        <rFont val="Yu Gothic UI"/>
        <family val="3"/>
        <charset val="128"/>
      </rPr>
      <t>象物</t>
    </r>
    <r>
      <rPr>
        <sz val="10"/>
        <color theme="1"/>
        <rFont val="Microsoft JhengHei"/>
        <family val="2"/>
        <charset val="136"/>
      </rPr>
      <t>质</t>
    </r>
    <r>
      <rPr>
        <sz val="10"/>
        <color theme="1"/>
        <rFont val="Yu Gothic UI"/>
        <family val="3"/>
        <charset val="128"/>
      </rPr>
      <t>)</t>
    </r>
    <phoneticPr fontId="16"/>
  </si>
  <si>
    <r>
      <rPr>
        <sz val="10"/>
        <color theme="1"/>
        <rFont val="Microsoft JhengHei"/>
        <family val="2"/>
        <charset val="136"/>
      </rPr>
      <t>卤</t>
    </r>
    <r>
      <rPr>
        <sz val="10"/>
        <color theme="1"/>
        <rFont val="Yu Gothic UI"/>
        <family val="3"/>
        <charset val="128"/>
      </rPr>
      <t>素物</t>
    </r>
    <r>
      <rPr>
        <sz val="10"/>
        <color theme="1"/>
        <rFont val="Microsoft JhengHei"/>
        <family val="2"/>
        <charset val="136"/>
      </rPr>
      <t>质</t>
    </r>
    <r>
      <rPr>
        <sz val="10"/>
        <color theme="1"/>
        <rFont val="Yu Gothic UI"/>
        <family val="3"/>
        <charset val="128"/>
      </rPr>
      <t>以及</t>
    </r>
    <r>
      <rPr>
        <sz val="10"/>
        <color theme="1"/>
        <rFont val="Microsoft JhengHei"/>
        <family val="2"/>
        <charset val="136"/>
      </rPr>
      <t>邻</t>
    </r>
    <r>
      <rPr>
        <sz val="10"/>
        <color theme="1"/>
        <rFont val="Yu Gothic UI"/>
        <family val="3"/>
        <charset val="128"/>
      </rPr>
      <t>苯二酸</t>
    </r>
    <r>
      <rPr>
        <sz val="10"/>
        <color theme="1"/>
        <rFont val="Microsoft JhengHei"/>
        <family val="2"/>
        <charset val="136"/>
      </rPr>
      <t>钾酯</t>
    </r>
    <r>
      <rPr>
        <sz val="10"/>
        <color theme="1"/>
        <rFont val="Yu Gothic UI"/>
        <family val="3"/>
        <charset val="128"/>
      </rPr>
      <t>的分析数据</t>
    </r>
    <r>
      <rPr>
        <sz val="10"/>
        <color theme="1"/>
        <rFont val="Microsoft JhengHei"/>
        <family val="2"/>
        <charset val="136"/>
      </rPr>
      <t>仅</t>
    </r>
    <r>
      <rPr>
        <sz val="10"/>
        <color theme="1"/>
        <rFont val="Yu Gothic UI"/>
        <family val="3"/>
        <charset val="128"/>
      </rPr>
      <t>在委托方要求</t>
    </r>
    <r>
      <rPr>
        <sz val="10"/>
        <color theme="1"/>
        <rFont val="Microsoft JhengHei"/>
        <family val="2"/>
        <charset val="136"/>
      </rPr>
      <t>时</t>
    </r>
    <r>
      <rPr>
        <sz val="10"/>
        <color theme="1"/>
        <rFont val="Yu Gothic UI"/>
        <family val="3"/>
        <charset val="128"/>
      </rPr>
      <t>提交。分析数据</t>
    </r>
    <r>
      <rPr>
        <sz val="10"/>
        <color theme="1"/>
        <rFont val="Microsoft JhengHei"/>
        <family val="2"/>
        <charset val="136"/>
      </rPr>
      <t>请</t>
    </r>
    <r>
      <rPr>
        <sz val="10"/>
        <color theme="1"/>
        <rFont val="Yu Gothic UI"/>
        <family val="3"/>
        <charset val="128"/>
      </rPr>
      <t>提交分析机构</t>
    </r>
    <r>
      <rPr>
        <sz val="10"/>
        <color theme="1"/>
        <rFont val="Microsoft JhengHei"/>
        <family val="2"/>
        <charset val="136"/>
      </rPr>
      <t>发</t>
    </r>
    <r>
      <rPr>
        <sz val="10"/>
        <color theme="1"/>
        <rFont val="Yu Gothic UI"/>
        <family val="3"/>
        <charset val="128"/>
      </rPr>
      <t>行的</t>
    </r>
    <r>
      <rPr>
        <sz val="10"/>
        <color theme="1"/>
        <rFont val="Microsoft JhengHei"/>
        <family val="2"/>
        <charset val="136"/>
      </rPr>
      <t>检测结</t>
    </r>
    <r>
      <rPr>
        <sz val="10"/>
        <color theme="1"/>
        <rFont val="Yu Gothic UI"/>
        <family val="3"/>
        <charset val="128"/>
      </rPr>
      <t>果</t>
    </r>
    <r>
      <rPr>
        <sz val="10"/>
        <color theme="1"/>
        <rFont val="Microsoft JhengHei"/>
        <family val="2"/>
        <charset val="136"/>
      </rPr>
      <t>报</t>
    </r>
    <r>
      <rPr>
        <sz val="10"/>
        <color theme="1"/>
        <rFont val="Yu Gothic UI"/>
        <family val="3"/>
        <charset val="128"/>
      </rPr>
      <t>告</t>
    </r>
    <r>
      <rPr>
        <sz val="10"/>
        <color theme="1"/>
        <rFont val="Microsoft JhengHei"/>
        <family val="2"/>
        <charset val="136"/>
      </rPr>
      <t>书</t>
    </r>
    <r>
      <rPr>
        <sz val="10"/>
        <color theme="1"/>
        <rFont val="Yu Gothic UI"/>
        <family val="3"/>
        <charset val="128"/>
      </rPr>
      <t>。</t>
    </r>
    <phoneticPr fontId="16"/>
  </si>
  <si>
    <t>*8)</t>
  </si>
  <si>
    <t>ポリ塩化ビニル(PVC)</t>
    <phoneticPr fontId="16"/>
  </si>
  <si>
    <r>
      <t>聚</t>
    </r>
    <r>
      <rPr>
        <sz val="10"/>
        <color theme="1"/>
        <rFont val="Microsoft JhengHei"/>
        <family val="2"/>
        <charset val="136"/>
      </rPr>
      <t>氯</t>
    </r>
    <r>
      <rPr>
        <sz val="10"/>
        <color theme="1"/>
        <rFont val="Yu Gothic UI"/>
        <family val="3"/>
        <charset val="128"/>
      </rPr>
      <t>乙</t>
    </r>
    <r>
      <rPr>
        <sz val="10"/>
        <color theme="1"/>
        <rFont val="Microsoft JhengHei"/>
        <family val="2"/>
        <charset val="136"/>
      </rPr>
      <t>烯树</t>
    </r>
    <r>
      <rPr>
        <sz val="10"/>
        <color theme="1"/>
        <rFont val="Yu Gothic UI"/>
        <family val="3"/>
        <charset val="128"/>
      </rPr>
      <t>脂(PVC)</t>
    </r>
    <phoneticPr fontId="16"/>
  </si>
  <si>
    <r>
      <t>四</t>
    </r>
    <r>
      <rPr>
        <sz val="10"/>
        <color theme="1"/>
        <rFont val="Microsoft JhengHei"/>
        <family val="2"/>
        <charset val="136"/>
      </rPr>
      <t>氯酞</t>
    </r>
    <r>
      <rPr>
        <sz val="10"/>
        <color theme="1"/>
        <rFont val="Yu Gothic UI"/>
        <family val="3"/>
        <charset val="128"/>
      </rPr>
      <t>酸</t>
    </r>
    <r>
      <rPr>
        <sz val="10"/>
        <color theme="1"/>
        <rFont val="Microsoft JhengHei"/>
        <family val="2"/>
        <charset val="136"/>
      </rPr>
      <t>酐</t>
    </r>
    <phoneticPr fontId="16"/>
  </si>
  <si>
    <t>ハロゲン物質(塩素、臭素) *8)</t>
    <phoneticPr fontId="16"/>
  </si>
  <si>
    <t>Halogen substances (Chlorine, Bromine)*8)</t>
    <phoneticPr fontId="16"/>
  </si>
  <si>
    <r>
      <rPr>
        <sz val="10"/>
        <color theme="1"/>
        <rFont val="Microsoft JhengHei"/>
        <family val="2"/>
        <charset val="136"/>
      </rPr>
      <t>卤</t>
    </r>
    <r>
      <rPr>
        <sz val="10"/>
        <color theme="1"/>
        <rFont val="Yu Gothic UI"/>
        <family val="3"/>
        <charset val="128"/>
      </rPr>
      <t>素材料(</t>
    </r>
    <r>
      <rPr>
        <sz val="10"/>
        <color theme="1"/>
        <rFont val="Microsoft JhengHei"/>
        <family val="2"/>
        <charset val="136"/>
      </rPr>
      <t>氯</t>
    </r>
    <r>
      <rPr>
        <sz val="10"/>
        <color theme="1"/>
        <rFont val="Yu Gothic UI"/>
        <family val="3"/>
        <charset val="128"/>
      </rPr>
      <t>、溴)*8)</t>
    </r>
    <phoneticPr fontId="16"/>
  </si>
  <si>
    <r>
      <rPr>
        <sz val="10"/>
        <color theme="1"/>
        <rFont val="Microsoft JhengHei"/>
        <family val="2"/>
        <charset val="136"/>
      </rPr>
      <t>氯</t>
    </r>
    <r>
      <rPr>
        <sz val="10"/>
        <color theme="1"/>
        <rFont val="Yu Gothic UI"/>
        <family val="3"/>
        <charset val="128"/>
      </rPr>
      <t>化</t>
    </r>
    <r>
      <rPr>
        <sz val="10"/>
        <color theme="1"/>
        <rFont val="Microsoft JhengHei"/>
        <family val="2"/>
        <charset val="136"/>
      </rPr>
      <t>氢</t>
    </r>
    <phoneticPr fontId="16"/>
  </si>
  <si>
    <t>2-2 No.7(1)</t>
    <phoneticPr fontId="16"/>
  </si>
  <si>
    <t>2-2 No.7(2)</t>
    <phoneticPr fontId="16"/>
  </si>
  <si>
    <t>2-2 No.7(3)</t>
    <phoneticPr fontId="16"/>
  </si>
  <si>
    <t>「塩素」が900ppm(0.09%)未満の含有である。</t>
    <phoneticPr fontId="16"/>
  </si>
  <si>
    <t>「臭素」が900ppm(0.09%)未満の含有である。</t>
    <phoneticPr fontId="16"/>
  </si>
  <si>
    <t>「塩素」と「臭素」の合計が1500ppm(0.15%)未満の含有である。</t>
    <phoneticPr fontId="16"/>
  </si>
  <si>
    <t>The content of "Chlorine" is less than 900 ppm(0.09%)</t>
    <phoneticPr fontId="16"/>
  </si>
  <si>
    <t>The content of "Bromine" is less than 900 ppm(0.09%)</t>
    <phoneticPr fontId="16"/>
  </si>
  <si>
    <t>The content of the total of  "Chlorine" and "Bromine" is less than 1500ppm(0.15%)</t>
    <phoneticPr fontId="16"/>
  </si>
  <si>
    <r>
      <t>「</t>
    </r>
    <r>
      <rPr>
        <sz val="10"/>
        <color theme="1"/>
        <rFont val="Microsoft JhengHei"/>
        <family val="2"/>
        <charset val="136"/>
      </rPr>
      <t>氯</t>
    </r>
    <r>
      <rPr>
        <sz val="10"/>
        <color theme="1"/>
        <rFont val="Yu Gothic UI"/>
        <family val="3"/>
        <charset val="128"/>
      </rPr>
      <t>素」的含有量在900ppm(0.09%)以下。</t>
    </r>
    <phoneticPr fontId="16"/>
  </si>
  <si>
    <t>「溴素」的含有量在900ppm(0.09%)以下。</t>
    <phoneticPr fontId="16"/>
  </si>
  <si>
    <t>条件により使用を禁止する化学物質のデバイスへの含有について</t>
    <phoneticPr fontId="16"/>
  </si>
  <si>
    <t>Presence of banned substance depending on application</t>
    <phoneticPr fontId="16"/>
  </si>
  <si>
    <r>
      <t>附</t>
    </r>
    <r>
      <rPr>
        <sz val="10"/>
        <color theme="1"/>
        <rFont val="Microsoft JhengHei"/>
        <family val="2"/>
        <charset val="136"/>
      </rPr>
      <t>带</t>
    </r>
    <r>
      <rPr>
        <sz val="10"/>
        <color theme="1"/>
        <rFont val="Yu Gothic UI"/>
        <family val="3"/>
        <charset val="128"/>
      </rPr>
      <t>条件禁止使用的化学物</t>
    </r>
    <r>
      <rPr>
        <sz val="10"/>
        <color theme="1"/>
        <rFont val="Microsoft JhengHei"/>
        <family val="2"/>
        <charset val="136"/>
      </rPr>
      <t>质</t>
    </r>
    <r>
      <rPr>
        <sz val="10"/>
        <color theme="1"/>
        <rFont val="Yu Gothic UI"/>
        <family val="3"/>
        <charset val="128"/>
      </rPr>
      <t>在</t>
    </r>
    <r>
      <rPr>
        <sz val="10"/>
        <color theme="1"/>
        <rFont val="Microsoft JhengHei"/>
        <family val="2"/>
        <charset val="136"/>
      </rPr>
      <t>产</t>
    </r>
    <r>
      <rPr>
        <sz val="10"/>
        <color theme="1"/>
        <rFont val="Yu Gothic UI"/>
        <family val="3"/>
        <charset val="128"/>
      </rPr>
      <t>品中的含有状况</t>
    </r>
    <phoneticPr fontId="16"/>
  </si>
  <si>
    <t>2-2</t>
    <phoneticPr fontId="16"/>
  </si>
  <si>
    <t>含有率の算出単位は均質材料です。</t>
    <phoneticPr fontId="16"/>
  </si>
  <si>
    <t>Unit for calculating content rate is homogeneous material.</t>
    <phoneticPr fontId="16"/>
  </si>
  <si>
    <r>
      <t>含有率的</t>
    </r>
    <r>
      <rPr>
        <sz val="10"/>
        <color theme="1"/>
        <rFont val="Microsoft JhengHei"/>
        <family val="2"/>
        <charset val="136"/>
      </rPr>
      <t>计</t>
    </r>
    <r>
      <rPr>
        <sz val="10"/>
        <color theme="1"/>
        <rFont val="Yu Gothic UI"/>
        <family val="3"/>
        <charset val="128"/>
      </rPr>
      <t>算</t>
    </r>
    <r>
      <rPr>
        <sz val="10"/>
        <color theme="1"/>
        <rFont val="Microsoft JhengHei"/>
        <family val="2"/>
        <charset val="136"/>
      </rPr>
      <t>单</t>
    </r>
    <r>
      <rPr>
        <sz val="10"/>
        <color theme="1"/>
        <rFont val="Yu Gothic UI"/>
        <family val="3"/>
        <charset val="128"/>
      </rPr>
      <t>位</t>
    </r>
    <r>
      <rPr>
        <sz val="10"/>
        <color theme="1"/>
        <rFont val="Microsoft JhengHei"/>
        <family val="2"/>
        <charset val="136"/>
      </rPr>
      <t>为</t>
    </r>
    <r>
      <rPr>
        <sz val="10"/>
        <color theme="1"/>
        <rFont val="Yu Gothic UI"/>
        <family val="3"/>
        <charset val="128"/>
      </rPr>
      <t>均</t>
    </r>
    <r>
      <rPr>
        <sz val="10"/>
        <color theme="1"/>
        <rFont val="Microsoft JhengHei"/>
        <family val="2"/>
        <charset val="136"/>
      </rPr>
      <t>质</t>
    </r>
    <r>
      <rPr>
        <sz val="10"/>
        <color theme="1"/>
        <rFont val="Yu Gothic UI"/>
        <family val="3"/>
        <charset val="128"/>
      </rPr>
      <t>材料。</t>
    </r>
    <phoneticPr fontId="16"/>
  </si>
  <si>
    <t xml:space="preserve">*1) </t>
    <phoneticPr fontId="16"/>
  </si>
  <si>
    <t>日本　化学物質の審査及び製造等の規制に関する法律(化審法)　第1種特定化学物質</t>
    <phoneticPr fontId="16"/>
  </si>
  <si>
    <t>Japan Chemical Substances Control Law : Class Ⅰ specified Chemical Substances</t>
    <phoneticPr fontId="16"/>
  </si>
  <si>
    <r>
      <t>日本　与化学物</t>
    </r>
    <r>
      <rPr>
        <sz val="10"/>
        <color theme="1"/>
        <rFont val="Microsoft JhengHei"/>
        <family val="2"/>
        <charset val="136"/>
      </rPr>
      <t>质</t>
    </r>
    <r>
      <rPr>
        <sz val="10"/>
        <color theme="1"/>
        <rFont val="Yu Gothic UI"/>
        <family val="3"/>
        <charset val="128"/>
      </rPr>
      <t>的</t>
    </r>
    <r>
      <rPr>
        <sz val="10"/>
        <color theme="1"/>
        <rFont val="Microsoft JhengHei"/>
        <family val="2"/>
        <charset val="136"/>
      </rPr>
      <t>审查</t>
    </r>
    <r>
      <rPr>
        <sz val="10"/>
        <color theme="1"/>
        <rFont val="Yu Gothic UI"/>
        <family val="3"/>
        <charset val="128"/>
      </rPr>
      <t>及制造等限制相关的法律 (化</t>
    </r>
    <r>
      <rPr>
        <sz val="10"/>
        <color theme="1"/>
        <rFont val="Microsoft JhengHei"/>
        <family val="2"/>
        <charset val="136"/>
      </rPr>
      <t>审</t>
    </r>
    <r>
      <rPr>
        <sz val="10"/>
        <color theme="1"/>
        <rFont val="Yu Gothic UI"/>
        <family val="3"/>
        <charset val="128"/>
      </rPr>
      <t>法)　第一种特定化学物</t>
    </r>
    <r>
      <rPr>
        <sz val="10"/>
        <color theme="1"/>
        <rFont val="Microsoft JhengHei"/>
        <family val="2"/>
        <charset val="136"/>
      </rPr>
      <t>质</t>
    </r>
    <phoneticPr fontId="16"/>
  </si>
  <si>
    <t>*2-1)</t>
    <phoneticPr fontId="16"/>
  </si>
  <si>
    <t>*2-2)</t>
  </si>
  <si>
    <t>他の化学物質を製造する際に副生する第一種特定化学物質が微量に含まれるものを製造又は輸入する場合は、「利用可能な最良の技術(BTA:Best Available Technology/ Techniques)」の原則に基づく自主管理上限値を設定し、厚生労働省、経済産業省、環境省が認めた自主管理上限値を超えていないことを常に確認するとともに、引き続きその含有量の低減に努めていること。</t>
    <phoneticPr fontId="16"/>
  </si>
  <si>
    <t>在制造或进口含有微量第 1 类特定化学物质的产品时，如果在制造其他化学物质的过程 中副产品了这些化学物质，则必须根据 "最佳可用技术 "的原则设定自愿性上限。应始终确保不超过卫生、劳动和福利部、经济产业省和环境省批准的自愿上限，并继续努力减少此类物质的含量。</t>
    <phoneticPr fontId="16"/>
  </si>
  <si>
    <t>When manufacturing or importing products that contain trace amounts of Class 1 specified chemical substances that are by-produced in the manufacture of other chemical substances, voluntary upper limits based on the principle of "Best Available Technology/Techniques" must be set. Always ensure that the voluntary upper limits approved by the Ministry of Health, Labour, and Welfare, the Ministry of Economy, Trade and Industry, and the Ministry of the Environment are not exceeded, and efforts must continue to be made to reduce the amount of such substances.</t>
    <phoneticPr fontId="16"/>
  </si>
  <si>
    <t>日本　化学物質の審査及び製造等の規制に関する法律(化審法)　第2種特定化学物質</t>
    <phoneticPr fontId="16"/>
  </si>
  <si>
    <t>Japan Chemical Substances Control Law : Class Ⅱ specified Chemical Substances</t>
    <phoneticPr fontId="16"/>
  </si>
  <si>
    <r>
      <t>日本　与化学物</t>
    </r>
    <r>
      <rPr>
        <sz val="10"/>
        <color theme="1"/>
        <rFont val="Microsoft JhengHei"/>
        <family val="2"/>
        <charset val="136"/>
      </rPr>
      <t>质</t>
    </r>
    <r>
      <rPr>
        <sz val="10"/>
        <color theme="1"/>
        <rFont val="Yu Gothic UI"/>
        <family val="3"/>
        <charset val="128"/>
      </rPr>
      <t>的</t>
    </r>
    <r>
      <rPr>
        <sz val="10"/>
        <color theme="1"/>
        <rFont val="Microsoft JhengHei"/>
        <family val="2"/>
        <charset val="136"/>
      </rPr>
      <t>审查</t>
    </r>
    <r>
      <rPr>
        <sz val="10"/>
        <color theme="1"/>
        <rFont val="Yu Gothic UI"/>
        <family val="3"/>
        <charset val="128"/>
      </rPr>
      <t>及制造等限制相关的法律 (化</t>
    </r>
    <r>
      <rPr>
        <sz val="10"/>
        <color theme="1"/>
        <rFont val="Microsoft JhengHei"/>
        <family val="2"/>
        <charset val="136"/>
      </rPr>
      <t>审</t>
    </r>
    <r>
      <rPr>
        <sz val="10"/>
        <color theme="1"/>
        <rFont val="Yu Gothic UI"/>
        <family val="3"/>
        <charset val="128"/>
      </rPr>
      <t>法)　第二种特定化学物</t>
    </r>
    <r>
      <rPr>
        <sz val="10"/>
        <color theme="1"/>
        <rFont val="Microsoft JhengHei"/>
        <family val="2"/>
        <charset val="136"/>
      </rPr>
      <t>质</t>
    </r>
    <phoneticPr fontId="16"/>
  </si>
  <si>
    <t xml:space="preserve">*3) </t>
    <phoneticPr fontId="16"/>
  </si>
  <si>
    <t>*6)</t>
  </si>
  <si>
    <t>日本　化学物質の審査及び製造等の規制に関する法律(化審法)　監視物質　</t>
    <phoneticPr fontId="16"/>
  </si>
  <si>
    <t>Japan Chemical Substances Control Law : Monitoring Substances</t>
    <phoneticPr fontId="16"/>
  </si>
  <si>
    <r>
      <t>日本　与化学物</t>
    </r>
    <r>
      <rPr>
        <sz val="10"/>
        <color theme="1"/>
        <rFont val="Microsoft JhengHei"/>
        <family val="2"/>
        <charset val="136"/>
      </rPr>
      <t>质</t>
    </r>
    <r>
      <rPr>
        <sz val="10"/>
        <color theme="1"/>
        <rFont val="Yu Gothic UI"/>
        <family val="3"/>
        <charset val="128"/>
      </rPr>
      <t>的</t>
    </r>
    <r>
      <rPr>
        <sz val="10"/>
        <color theme="1"/>
        <rFont val="Microsoft JhengHei"/>
        <family val="2"/>
        <charset val="136"/>
      </rPr>
      <t>审查</t>
    </r>
    <r>
      <rPr>
        <sz val="10"/>
        <color theme="1"/>
        <rFont val="Yu Gothic UI"/>
        <family val="3"/>
        <charset val="128"/>
      </rPr>
      <t>及制造等限制相关的法律 (化</t>
    </r>
    <r>
      <rPr>
        <sz val="10"/>
        <color theme="1"/>
        <rFont val="Microsoft JhengHei"/>
        <family val="2"/>
        <charset val="136"/>
      </rPr>
      <t>审</t>
    </r>
    <r>
      <rPr>
        <sz val="10"/>
        <color theme="1"/>
        <rFont val="Yu Gothic UI"/>
        <family val="3"/>
        <charset val="128"/>
      </rPr>
      <t>法)　</t>
    </r>
    <r>
      <rPr>
        <sz val="10"/>
        <color theme="1"/>
        <rFont val="Microsoft JhengHei"/>
        <family val="2"/>
        <charset val="136"/>
      </rPr>
      <t>监视</t>
    </r>
    <r>
      <rPr>
        <sz val="10"/>
        <color theme="1"/>
        <rFont val="Yu Gothic UI"/>
        <family val="3"/>
        <charset val="128"/>
      </rPr>
      <t>物</t>
    </r>
    <r>
      <rPr>
        <sz val="10"/>
        <color theme="1"/>
        <rFont val="Microsoft JhengHei"/>
        <family val="2"/>
        <charset val="136"/>
      </rPr>
      <t>质</t>
    </r>
    <phoneticPr fontId="16"/>
  </si>
  <si>
    <t>米国 有害物質規制法(Toxic Substances Control Act：TSCA)使用禁止または制限の対象物質(第6条)</t>
    <phoneticPr fontId="16"/>
  </si>
  <si>
    <t>Toxic Substances Control Act：TSCA(US) Banned or restricted substances (Section 6)</t>
    <phoneticPr fontId="16"/>
  </si>
  <si>
    <r>
      <t>美国 有毒物</t>
    </r>
    <r>
      <rPr>
        <sz val="10"/>
        <color theme="1"/>
        <rFont val="Microsoft JhengHei"/>
        <family val="2"/>
        <charset val="136"/>
      </rPr>
      <t>质</t>
    </r>
    <r>
      <rPr>
        <sz val="10"/>
        <color theme="1"/>
        <rFont val="Yu Gothic UI"/>
        <family val="3"/>
        <charset val="128"/>
      </rPr>
      <t>控制法(Toxic Substances Control Act：TSCA)禁止或限制使用的</t>
    </r>
    <r>
      <rPr>
        <sz val="10"/>
        <color theme="1"/>
        <rFont val="Microsoft JhengHei"/>
        <family val="2"/>
        <charset val="136"/>
      </rPr>
      <t>对</t>
    </r>
    <r>
      <rPr>
        <sz val="10"/>
        <color theme="1"/>
        <rFont val="Yu Gothic UI"/>
        <family val="3"/>
        <charset val="128"/>
      </rPr>
      <t>象物</t>
    </r>
    <r>
      <rPr>
        <sz val="10"/>
        <color theme="1"/>
        <rFont val="Microsoft JhengHei"/>
        <family val="2"/>
        <charset val="136"/>
      </rPr>
      <t>质</t>
    </r>
    <r>
      <rPr>
        <sz val="10"/>
        <color theme="1"/>
        <rFont val="Yu Gothic UI"/>
        <family val="3"/>
        <charset val="128"/>
      </rPr>
      <t xml:space="preserve">(第6条) </t>
    </r>
    <phoneticPr fontId="16"/>
  </si>
  <si>
    <t xml:space="preserve">EU POPs規則(EU)2019/1021　ANNEX I </t>
    <phoneticPr fontId="16"/>
  </si>
  <si>
    <t>EU POPs Regulation (EU)2019/1021 ANNEXⅠ</t>
    <phoneticPr fontId="16"/>
  </si>
  <si>
    <r>
      <t>EU POPs法</t>
    </r>
    <r>
      <rPr>
        <sz val="10"/>
        <color theme="1"/>
        <rFont val="Microsoft JhengHei"/>
        <family val="2"/>
        <charset val="136"/>
      </rPr>
      <t>规</t>
    </r>
    <r>
      <rPr>
        <sz val="10"/>
        <color theme="1"/>
        <rFont val="Yu Gothic UI"/>
        <family val="3"/>
        <charset val="128"/>
      </rPr>
      <t xml:space="preserve"> (EU)2019/1021ANNEX I </t>
    </r>
    <phoneticPr fontId="16"/>
  </si>
  <si>
    <t>※</t>
  </si>
  <si>
    <t>※</t>
    <phoneticPr fontId="16"/>
  </si>
  <si>
    <t>2-1 No.5※</t>
    <phoneticPr fontId="16"/>
  </si>
  <si>
    <t>塩素化パラフィン (長鎖)</t>
    <phoneticPr fontId="16"/>
  </si>
  <si>
    <t>Alkanes, C22-26, chloro</t>
    <phoneticPr fontId="16"/>
  </si>
  <si>
    <r>
      <rPr>
        <sz val="10"/>
        <color theme="1"/>
        <rFont val="Microsoft JhengHei"/>
        <family val="2"/>
        <charset val="136"/>
      </rPr>
      <t>氯</t>
    </r>
    <r>
      <rPr>
        <sz val="10"/>
        <color theme="1"/>
        <rFont val="Yu Gothic UI"/>
        <family val="3"/>
        <charset val="128"/>
      </rPr>
      <t>化石蜡(</t>
    </r>
    <r>
      <rPr>
        <sz val="10"/>
        <color theme="1"/>
        <rFont val="Microsoft JhengHei"/>
        <family val="2"/>
        <charset val="136"/>
      </rPr>
      <t>长链</t>
    </r>
    <r>
      <rPr>
        <sz val="10"/>
        <color theme="1"/>
        <rFont val="Yu Gothic UI"/>
        <family val="3"/>
        <charset val="128"/>
      </rPr>
      <t>)</t>
    </r>
    <phoneticPr fontId="16"/>
  </si>
  <si>
    <t>2-1 No.6※</t>
    <phoneticPr fontId="16"/>
  </si>
  <si>
    <t>中鎖塩素化パラフィン(MCCP)[群](炭素数14～17)</t>
    <phoneticPr fontId="16"/>
  </si>
  <si>
    <t>Medium Chain Chlorinated Paraffins (MCCP)[Group](14-17 carbons)</t>
    <phoneticPr fontId="16"/>
  </si>
  <si>
    <r>
      <t>中</t>
    </r>
    <r>
      <rPr>
        <sz val="10"/>
        <color theme="1"/>
        <rFont val="Microsoft JhengHei"/>
        <family val="2"/>
        <charset val="136"/>
      </rPr>
      <t>链氯</t>
    </r>
    <r>
      <rPr>
        <sz val="10"/>
        <color theme="1"/>
        <rFont val="Yu Gothic UI"/>
        <family val="3"/>
        <charset val="128"/>
      </rPr>
      <t>化石蜡(MCCP)[群](碳数14～17)</t>
    </r>
    <phoneticPr fontId="16"/>
  </si>
  <si>
    <t>1,3－ジクロロプロペン</t>
    <phoneticPr fontId="16"/>
  </si>
  <si>
    <t>2-1 No.7※</t>
    <phoneticPr fontId="16"/>
  </si>
  <si>
    <t>2-1 No.8※</t>
    <phoneticPr fontId="16"/>
  </si>
  <si>
    <t>2-1 No.9※</t>
    <phoneticPr fontId="16"/>
  </si>
  <si>
    <t>2-1 No.10※</t>
    <phoneticPr fontId="16"/>
  </si>
  <si>
    <t>p-ジメチルアミノアゾベンゼン</t>
    <phoneticPr fontId="16"/>
  </si>
  <si>
    <t>p-Dimethylaminoazobenzene</t>
    <phoneticPr fontId="16"/>
  </si>
  <si>
    <t>1,3-Dichloropropene</t>
    <phoneticPr fontId="16"/>
  </si>
  <si>
    <r>
      <t>1,3－二</t>
    </r>
    <r>
      <rPr>
        <sz val="10"/>
        <color theme="1"/>
        <rFont val="Microsoft JhengHei"/>
        <family val="2"/>
        <charset val="136"/>
      </rPr>
      <t>氯</t>
    </r>
    <r>
      <rPr>
        <sz val="10"/>
        <color theme="1"/>
        <rFont val="Yu Gothic UI"/>
        <family val="3"/>
        <charset val="128"/>
      </rPr>
      <t>丙</t>
    </r>
    <r>
      <rPr>
        <sz val="10"/>
        <color theme="1"/>
        <rFont val="Microsoft JhengHei"/>
        <family val="2"/>
        <charset val="136"/>
      </rPr>
      <t>烯</t>
    </r>
    <phoneticPr fontId="16"/>
  </si>
  <si>
    <t>p-二甲基氨基偶氮苯</t>
    <phoneticPr fontId="16"/>
  </si>
  <si>
    <r>
      <t>N,N'-次乙基二(二硫胺甲酸)</t>
    </r>
    <r>
      <rPr>
        <sz val="10"/>
        <color theme="1"/>
        <rFont val="Microsoft JhengHei"/>
        <family val="2"/>
        <charset val="136"/>
      </rPr>
      <t>锰</t>
    </r>
    <r>
      <rPr>
        <sz val="10"/>
        <color theme="1"/>
        <rFont val="Yu Gothic UI"/>
        <family val="3"/>
        <charset val="128"/>
      </rPr>
      <t>(代森</t>
    </r>
    <r>
      <rPr>
        <sz val="10"/>
        <color theme="1"/>
        <rFont val="Microsoft JhengHei"/>
        <family val="2"/>
        <charset val="136"/>
      </rPr>
      <t>锰</t>
    </r>
    <r>
      <rPr>
        <sz val="10"/>
        <color theme="1"/>
        <rFont val="Yu Gothic UI"/>
        <family val="3"/>
        <charset val="128"/>
      </rPr>
      <t>)</t>
    </r>
    <phoneticPr fontId="16"/>
  </si>
  <si>
    <t>N,N'-Ethylenebisdithiocarbamate manganese (Maneb)</t>
    <phoneticPr fontId="16"/>
  </si>
  <si>
    <t>N,N'-エチレンビス(ジチオカルバミン酸)マンガン(マンネブ)</t>
    <phoneticPr fontId="16"/>
  </si>
  <si>
    <t>1-ナフチルアミン</t>
    <phoneticPr fontId="16"/>
  </si>
  <si>
    <t>1-Naphthylamine</t>
    <phoneticPr fontId="16"/>
  </si>
  <si>
    <r>
      <t>1-</t>
    </r>
    <r>
      <rPr>
        <sz val="10"/>
        <color theme="1"/>
        <rFont val="Microsoft JhengHei"/>
        <family val="2"/>
        <charset val="136"/>
      </rPr>
      <t>萘</t>
    </r>
    <r>
      <rPr>
        <sz val="10"/>
        <color theme="1"/>
        <rFont val="Yu Gothic UI"/>
        <family val="3"/>
        <charset val="128"/>
      </rPr>
      <t>胺</t>
    </r>
    <phoneticPr fontId="16"/>
  </si>
  <si>
    <t>2-1 No.1※</t>
    <phoneticPr fontId="16"/>
  </si>
  <si>
    <t>化審法　第2種特定物質 *3)</t>
    <phoneticPr fontId="16"/>
  </si>
  <si>
    <t>化審法　監視物質 *4)</t>
    <phoneticPr fontId="16"/>
  </si>
  <si>
    <t>Chemical Substances Control Law : Class II specified Chemical Substances*3)</t>
    <phoneticPr fontId="16"/>
  </si>
  <si>
    <t>Chemical Substances Control Law : Monitoring Substances*4)</t>
    <phoneticPr fontId="16"/>
  </si>
  <si>
    <r>
      <t>化</t>
    </r>
    <r>
      <rPr>
        <sz val="10"/>
        <color theme="1"/>
        <rFont val="Microsoft JhengHei"/>
        <family val="2"/>
        <charset val="136"/>
      </rPr>
      <t>审</t>
    </r>
    <r>
      <rPr>
        <sz val="10"/>
        <color theme="1"/>
        <rFont val="Yu Gothic UI"/>
        <family val="3"/>
        <charset val="128"/>
      </rPr>
      <t>法 第2种特定物</t>
    </r>
    <r>
      <rPr>
        <sz val="10"/>
        <color theme="1"/>
        <rFont val="Microsoft JhengHei"/>
        <family val="2"/>
        <charset val="136"/>
      </rPr>
      <t>质</t>
    </r>
    <r>
      <rPr>
        <sz val="10"/>
        <color theme="1"/>
        <rFont val="Yu Gothic UI"/>
        <family val="3"/>
        <charset val="128"/>
      </rPr>
      <t xml:space="preserve"> *3)</t>
    </r>
    <phoneticPr fontId="16"/>
  </si>
  <si>
    <r>
      <t>化</t>
    </r>
    <r>
      <rPr>
        <sz val="10"/>
        <color theme="1"/>
        <rFont val="Microsoft JhengHei"/>
        <family val="2"/>
        <charset val="136"/>
      </rPr>
      <t>审</t>
    </r>
    <r>
      <rPr>
        <sz val="10"/>
        <color theme="1"/>
        <rFont val="Yu Gothic UI"/>
        <family val="3"/>
        <charset val="128"/>
      </rPr>
      <t xml:space="preserve">法 </t>
    </r>
    <r>
      <rPr>
        <sz val="10"/>
        <color theme="1"/>
        <rFont val="Microsoft JhengHei"/>
        <family val="2"/>
        <charset val="136"/>
      </rPr>
      <t>监视</t>
    </r>
    <r>
      <rPr>
        <sz val="10"/>
        <color theme="1"/>
        <rFont val="Yu Gothic UI"/>
        <family val="3"/>
        <charset val="128"/>
      </rPr>
      <t>物</t>
    </r>
    <r>
      <rPr>
        <sz val="10"/>
        <color theme="1"/>
        <rFont val="Microsoft JhengHei"/>
        <family val="2"/>
        <charset val="136"/>
      </rPr>
      <t>质</t>
    </r>
    <r>
      <rPr>
        <sz val="10"/>
        <color theme="1"/>
        <rFont val="Yu Gothic UI"/>
        <family val="3"/>
        <charset val="128"/>
      </rPr>
      <t xml:space="preserve"> *4)</t>
    </r>
    <phoneticPr fontId="16"/>
  </si>
  <si>
    <t>メーカー型番</t>
    <rPh sb="4" eb="6">
      <t>カタバン</t>
    </rPh>
    <phoneticPr fontId="16"/>
  </si>
  <si>
    <t>生産地(工場名)</t>
    <phoneticPr fontId="16"/>
  </si>
  <si>
    <t>Product Name</t>
    <phoneticPr fontId="16"/>
  </si>
  <si>
    <t>Manufacturer’s Model Code</t>
    <phoneticPr fontId="16"/>
  </si>
  <si>
    <t>Place of production (Factory name)</t>
    <phoneticPr fontId="16"/>
  </si>
  <si>
    <r>
      <rPr>
        <sz val="10"/>
        <color theme="1"/>
        <rFont val="Microsoft JhengHei"/>
        <family val="2"/>
        <charset val="136"/>
      </rPr>
      <t>产</t>
    </r>
    <r>
      <rPr>
        <sz val="10"/>
        <color theme="1"/>
        <rFont val="Yu Gothic UI"/>
        <family val="3"/>
        <charset val="128"/>
      </rPr>
      <t>品名称</t>
    </r>
    <phoneticPr fontId="16"/>
  </si>
  <si>
    <t>生产商编号</t>
    <phoneticPr fontId="16"/>
  </si>
  <si>
    <r>
      <t>生</t>
    </r>
    <r>
      <rPr>
        <sz val="10"/>
        <color theme="1"/>
        <rFont val="Microsoft JhengHei"/>
        <family val="2"/>
        <charset val="136"/>
      </rPr>
      <t>产</t>
    </r>
    <r>
      <rPr>
        <sz val="10"/>
        <color theme="1"/>
        <rFont val="Yu Gothic UI"/>
        <family val="3"/>
        <charset val="128"/>
      </rPr>
      <t>地(工厂名称)</t>
    </r>
    <phoneticPr fontId="16"/>
  </si>
  <si>
    <t>1)</t>
    <phoneticPr fontId="16"/>
  </si>
  <si>
    <t>4)</t>
    <phoneticPr fontId="16"/>
  </si>
  <si>
    <t xml:space="preserve">確認結果 </t>
    <phoneticPr fontId="16"/>
  </si>
  <si>
    <t>Verified results</t>
    <phoneticPr fontId="16"/>
  </si>
  <si>
    <r>
      <t>确</t>
    </r>
    <r>
      <rPr>
        <sz val="10"/>
        <color theme="1"/>
        <rFont val="Microsoft JhengHei"/>
        <family val="2"/>
        <charset val="136"/>
      </rPr>
      <t>认结</t>
    </r>
    <r>
      <rPr>
        <sz val="10"/>
        <color theme="1"/>
        <rFont val="Yu Gothic UI"/>
        <family val="3"/>
        <charset val="128"/>
      </rPr>
      <t xml:space="preserve">果 </t>
    </r>
    <phoneticPr fontId="16"/>
  </si>
  <si>
    <t>2-1</t>
    <phoneticPr fontId="16"/>
  </si>
  <si>
    <t>全面的に使用を禁止する化学物質の製品への含有について</t>
    <phoneticPr fontId="16"/>
  </si>
  <si>
    <t>Presence of banned substances in the product</t>
    <phoneticPr fontId="16"/>
  </si>
  <si>
    <r>
      <rPr>
        <sz val="10"/>
        <color theme="1"/>
        <rFont val="Microsoft JhengHei"/>
        <family val="2"/>
        <charset val="136"/>
      </rPr>
      <t>针对</t>
    </r>
    <r>
      <rPr>
        <sz val="10"/>
        <color theme="1"/>
        <rFont val="Yu Gothic UI"/>
        <family val="3"/>
        <charset val="128"/>
      </rPr>
      <t>全面禁止使用的化学物</t>
    </r>
    <r>
      <rPr>
        <sz val="10"/>
        <color theme="1"/>
        <rFont val="Microsoft JhengHei"/>
        <family val="2"/>
        <charset val="136"/>
      </rPr>
      <t>质</t>
    </r>
    <r>
      <rPr>
        <sz val="10"/>
        <color theme="1"/>
        <rFont val="Yu Gothic UI"/>
        <family val="3"/>
        <charset val="128"/>
      </rPr>
      <t>在</t>
    </r>
    <r>
      <rPr>
        <sz val="10"/>
        <color theme="1"/>
        <rFont val="Microsoft JhengHei"/>
        <family val="2"/>
        <charset val="136"/>
      </rPr>
      <t>产</t>
    </r>
    <r>
      <rPr>
        <sz val="10"/>
        <color theme="1"/>
        <rFont val="Yu Gothic UI"/>
        <family val="3"/>
        <charset val="128"/>
      </rPr>
      <t xml:space="preserve">品中的含有状况 </t>
    </r>
    <phoneticPr fontId="16"/>
  </si>
  <si>
    <r>
      <t>化学物</t>
    </r>
    <r>
      <rPr>
        <sz val="10"/>
        <color theme="1"/>
        <rFont val="Microsoft JhengHei"/>
        <family val="2"/>
        <charset val="136"/>
      </rPr>
      <t>质</t>
    </r>
    <r>
      <rPr>
        <sz val="10"/>
        <color theme="1"/>
        <rFont val="Yu Gothic UI"/>
        <family val="3"/>
        <charset val="128"/>
      </rPr>
      <t>名称</t>
    </r>
    <phoneticPr fontId="16"/>
  </si>
  <si>
    <t>使用可</t>
    <phoneticPr fontId="16"/>
  </si>
  <si>
    <t xml:space="preserve">Polyvinyl chloride </t>
    <phoneticPr fontId="16"/>
  </si>
  <si>
    <t xml:space="preserve">Natural rubber </t>
    <phoneticPr fontId="16"/>
  </si>
  <si>
    <t xml:space="preserve">Tetrachlorophthalic anhydride </t>
    <phoneticPr fontId="16"/>
  </si>
  <si>
    <t>C. Candidate</t>
    <phoneticPr fontId="16"/>
  </si>
  <si>
    <t>D. Device</t>
    <phoneticPr fontId="16"/>
  </si>
  <si>
    <t>EU RoHS指令(2011/65/EU)附属書IIIの4(f)-I に定められていない特殊用途放電ランプに使用されている [延長申請中]</t>
    <rPh sb="63" eb="65">
      <t>エンチョウ</t>
    </rPh>
    <rPh sb="65" eb="68">
      <t>シンセイチュウ</t>
    </rPh>
    <phoneticPr fontId="22"/>
  </si>
  <si>
    <t>Used in other discharge lamps for special purposes not specified in of EU RoHS directive Annex III 4(f)-I (2011/65/EU).  [Requested for renewal]</t>
  </si>
  <si>
    <t>本附录中未特别提及的其它特殊用途的放电灯中的汞[申请续订]</t>
  </si>
  <si>
    <r>
      <rPr>
        <sz val="10"/>
        <color theme="1"/>
        <rFont val="Microsoft JhengHei"/>
        <family val="2"/>
        <charset val="136"/>
      </rPr>
      <t>产</t>
    </r>
    <r>
      <rPr>
        <sz val="10"/>
        <color theme="1"/>
        <rFont val="Yu Gothic UI"/>
        <family val="3"/>
        <charset val="128"/>
      </rPr>
      <t>品中使用</t>
    </r>
    <r>
      <rPr>
        <sz val="10"/>
        <color theme="1"/>
        <rFont val="Microsoft JhengHei"/>
        <family val="2"/>
        <charset val="136"/>
      </rPr>
      <t>电</t>
    </r>
    <r>
      <rPr>
        <sz val="10"/>
        <color theme="1"/>
        <rFont val="Yu Gothic UI"/>
        <family val="3"/>
        <charset val="128"/>
      </rPr>
      <t>路基板</t>
    </r>
    <r>
      <rPr>
        <sz val="10"/>
        <color theme="1"/>
        <rFont val="Microsoft YaHei"/>
        <family val="2"/>
        <charset val="134"/>
      </rPr>
      <t>(即使在清洗过程中不使用臭氧层破坏物质，如果使用电路板，请选择“</t>
    </r>
    <r>
      <rPr>
        <sz val="10"/>
        <color theme="1"/>
        <rFont val="Yu Gothic UI"/>
        <family val="2"/>
        <charset val="128"/>
      </rPr>
      <t>Yes</t>
    </r>
    <r>
      <rPr>
        <sz val="10"/>
        <color theme="1"/>
        <rFont val="Microsoft YaHei"/>
        <family val="2"/>
        <charset val="134"/>
      </rPr>
      <t>”。)</t>
    </r>
    <phoneticPr fontId="16"/>
  </si>
  <si>
    <t>包装材*4) 及び印刷物*5) を対象に、インク中合計で1 ppm以下の含有である。
(含有状況が不明の場合は、当確認結果は「Not Applicable」です。B2-別表にて使用可否の判定を記入してください。)</t>
    <phoneticPr fontId="16"/>
  </si>
  <si>
    <t>Total content in the ink is 1 ppm or less for packaging *4) and printing *5).
(If the content status is unknown, the result will be "Not Applicable." Complete the B2-Appendix where the use of each substance is detailed.)</t>
    <phoneticPr fontId="16"/>
  </si>
  <si>
    <r>
      <rPr>
        <sz val="10"/>
        <color theme="1"/>
        <rFont val="Microsoft JhengHei"/>
        <family val="2"/>
        <charset val="136"/>
      </rPr>
      <t>对</t>
    </r>
    <r>
      <rPr>
        <sz val="10"/>
        <color theme="1"/>
        <rFont val="Yu Gothic UI"/>
        <family val="3"/>
        <charset val="128"/>
      </rPr>
      <t>于包材*4) 及印刷品*5) ，油墨中的合</t>
    </r>
    <r>
      <rPr>
        <sz val="10"/>
        <color theme="1"/>
        <rFont val="Microsoft JhengHei"/>
        <family val="2"/>
        <charset val="136"/>
      </rPr>
      <t>计</t>
    </r>
    <r>
      <rPr>
        <sz val="10"/>
        <color theme="1"/>
        <rFont val="Yu Gothic UI"/>
        <family val="3"/>
        <charset val="128"/>
      </rPr>
      <t>含量</t>
    </r>
    <r>
      <rPr>
        <sz val="10"/>
        <color theme="1"/>
        <rFont val="Microsoft JhengHei"/>
        <family val="2"/>
        <charset val="136"/>
      </rPr>
      <t>为</t>
    </r>
    <r>
      <rPr>
        <sz val="10"/>
        <color theme="1"/>
        <rFont val="Yu Gothic UI"/>
        <family val="3"/>
        <charset val="128"/>
      </rPr>
      <t>1 ppm及以下。
(如果内容状</t>
    </r>
    <r>
      <rPr>
        <sz val="10"/>
        <color theme="1"/>
        <rFont val="Microsoft JhengHei"/>
        <family val="2"/>
        <charset val="136"/>
      </rPr>
      <t>态</t>
    </r>
    <r>
      <rPr>
        <sz val="10"/>
        <color theme="1"/>
        <rFont val="Yu Gothic UI"/>
        <family val="3"/>
        <charset val="128"/>
      </rPr>
      <t>未知，确</t>
    </r>
    <r>
      <rPr>
        <sz val="10"/>
        <color theme="1"/>
        <rFont val="Microsoft JhengHei"/>
        <family val="2"/>
        <charset val="136"/>
      </rPr>
      <t>认结</t>
    </r>
    <r>
      <rPr>
        <sz val="10"/>
        <color theme="1"/>
        <rFont val="Yu Gothic UI"/>
        <family val="3"/>
        <charset val="128"/>
      </rPr>
      <t>果将</t>
    </r>
    <r>
      <rPr>
        <sz val="10"/>
        <color theme="1"/>
        <rFont val="Microsoft JhengHei"/>
        <family val="2"/>
        <charset val="136"/>
      </rPr>
      <t>为</t>
    </r>
    <r>
      <rPr>
        <sz val="10"/>
        <color theme="1"/>
        <rFont val="Yu Gothic UI"/>
        <family val="3"/>
        <charset val="128"/>
      </rPr>
      <t>“不适用”。 B2-</t>
    </r>
    <r>
      <rPr>
        <sz val="10"/>
        <color theme="1"/>
        <rFont val="Microsoft JhengHei"/>
        <family val="2"/>
        <charset val="136"/>
      </rPr>
      <t>请</t>
    </r>
    <r>
      <rPr>
        <sz val="10"/>
        <color theme="1"/>
        <rFont val="Yu Gothic UI"/>
        <family val="3"/>
        <charset val="128"/>
      </rPr>
      <t>在</t>
    </r>
    <r>
      <rPr>
        <sz val="10"/>
        <color theme="1"/>
        <rFont val="Microsoft YaHei"/>
        <family val="3"/>
        <charset val="134"/>
      </rPr>
      <t>附录</t>
    </r>
    <r>
      <rPr>
        <sz val="10"/>
        <color theme="1"/>
        <rFont val="Yu Gothic UI"/>
        <family val="3"/>
        <charset val="128"/>
      </rPr>
      <t>中填写可用性的判定。)</t>
    </r>
    <phoneticPr fontId="16"/>
  </si>
  <si>
    <t>G29</t>
  </si>
  <si>
    <t>D2</t>
  </si>
  <si>
    <t>G72</t>
  </si>
  <si>
    <t>G25</t>
    <phoneticPr fontId="16"/>
  </si>
  <si>
    <t>G27</t>
    <phoneticPr fontId="16"/>
  </si>
  <si>
    <t>F57
F71</t>
    <phoneticPr fontId="16"/>
  </si>
  <si>
    <t>G58</t>
    <phoneticPr fontId="16"/>
  </si>
  <si>
    <t>G59</t>
    <phoneticPr fontId="16"/>
  </si>
  <si>
    <t>G73</t>
    <phoneticPr fontId="16"/>
  </si>
  <si>
    <t>F76</t>
    <phoneticPr fontId="16"/>
  </si>
  <si>
    <t>E34</t>
    <phoneticPr fontId="16"/>
  </si>
  <si>
    <t>B4</t>
  </si>
  <si>
    <t>C6</t>
  </si>
  <si>
    <t>D7</t>
  </si>
  <si>
    <t>D8</t>
  </si>
  <si>
    <t>D10</t>
  </si>
  <si>
    <t>C12</t>
  </si>
  <si>
    <t>G12</t>
  </si>
  <si>
    <t>I12</t>
  </si>
  <si>
    <t>J12</t>
  </si>
  <si>
    <t>D13</t>
  </si>
  <si>
    <t>D30</t>
  </si>
  <si>
    <t>D54</t>
  </si>
  <si>
    <t>D65</t>
  </si>
  <si>
    <t>D67</t>
  </si>
  <si>
    <t>D68</t>
  </si>
  <si>
    <t>G14</t>
  </si>
  <si>
    <t>H16</t>
  </si>
  <si>
    <t>H17</t>
  </si>
  <si>
    <t>H18</t>
  </si>
  <si>
    <t>H19</t>
  </si>
  <si>
    <t>H20</t>
  </si>
  <si>
    <t>H21</t>
  </si>
  <si>
    <t>H25</t>
  </si>
  <si>
    <t>H27</t>
  </si>
  <si>
    <t>G37</t>
  </si>
  <si>
    <t>H38</t>
  </si>
  <si>
    <t>H39</t>
  </si>
  <si>
    <t>H40</t>
  </si>
  <si>
    <t>G41</t>
  </si>
  <si>
    <t>H42</t>
  </si>
  <si>
    <t>H43</t>
  </si>
  <si>
    <t>H44</t>
  </si>
  <si>
    <t>G49</t>
  </si>
  <si>
    <t>H50</t>
  </si>
  <si>
    <t>H52</t>
  </si>
  <si>
    <t>G60</t>
  </si>
  <si>
    <t>H61</t>
  </si>
  <si>
    <t>H63</t>
  </si>
  <si>
    <t>G66</t>
  </si>
  <si>
    <t>G67</t>
  </si>
  <si>
    <t>D153</t>
    <phoneticPr fontId="16"/>
  </si>
  <si>
    <t>chemSHERPAの当報告書発行時点(2025年10月)の最新版は、V2R1.02です。chemSHERPA V2R1で管理対象物質に指定されているPFASは、IEC62474の Declarable Substances List(DSL)、Reference Substances List(RSL)、または Global Automotive Declarable Substance List (GADSL) に収載されています。</t>
    <phoneticPr fontId="16"/>
  </si>
  <si>
    <t>The latest version of chemSHERPA is V2R1.02 at the time of the issuance of this report (Oct. 2025).PFAS, which is designated as a declarable substance in chemSHERPA V2R1, is listed in the IEC62474 Declarable Substances List (DSL), Reference Substances List (RSL), or Global Automotive Declarable Substances List (GADSL).</t>
    <phoneticPr fontId="16"/>
  </si>
  <si>
    <r>
      <t>截至本</t>
    </r>
    <r>
      <rPr>
        <sz val="10"/>
        <color theme="1"/>
        <rFont val="Microsoft JhengHei"/>
        <family val="2"/>
        <charset val="136"/>
      </rPr>
      <t>报</t>
    </r>
    <r>
      <rPr>
        <sz val="10"/>
        <color theme="1"/>
        <rFont val="Yu Gothic UI"/>
        <family val="3"/>
        <charset val="128"/>
      </rPr>
      <t>告</t>
    </r>
    <r>
      <rPr>
        <sz val="10"/>
        <color theme="1"/>
        <rFont val="Microsoft JhengHei"/>
        <family val="2"/>
        <charset val="136"/>
      </rPr>
      <t>书发</t>
    </r>
    <r>
      <rPr>
        <sz val="10"/>
        <color theme="1"/>
        <rFont val="Yu Gothic UI"/>
        <family val="3"/>
        <charset val="128"/>
      </rPr>
      <t>行</t>
    </r>
    <r>
      <rPr>
        <sz val="10"/>
        <color theme="1"/>
        <rFont val="Microsoft JhengHei"/>
        <family val="2"/>
        <charset val="136"/>
      </rPr>
      <t>时间</t>
    </r>
    <r>
      <rPr>
        <sz val="10"/>
        <color theme="1"/>
        <rFont val="Yu Gothic UI"/>
        <family val="3"/>
        <charset val="128"/>
      </rPr>
      <t>点(2025年10月)</t>
    </r>
    <r>
      <rPr>
        <sz val="10"/>
        <color theme="1"/>
        <rFont val="Microsoft JhengHei"/>
        <family val="2"/>
        <charset val="136"/>
      </rPr>
      <t>为</t>
    </r>
    <r>
      <rPr>
        <sz val="10"/>
        <color theme="1"/>
        <rFont val="Yu Gothic UI"/>
        <family val="3"/>
        <charset val="128"/>
      </rPr>
      <t xml:space="preserve">止，chemSHERPA的最新版是Ver.2R1.02。
</t>
    </r>
    <r>
      <rPr>
        <sz val="10"/>
        <color theme="1"/>
        <rFont val="Microsoft YaHei"/>
        <family val="3"/>
        <charset val="134"/>
      </rPr>
      <t>被指定为chemSHERPA Ver.2R1管理对象物质的PFAS，被收录在IEC62474的Declarable Substances List(DSL)、Reference Substances List(RSL)或Global Automotive Declarable Substance List(GADSL)。</t>
    </r>
    <phoneticPr fontId="16"/>
  </si>
  <si>
    <t>当報告書発行時点(2025年10月)のEU RoHS指令の適用除外期限の情報に基づいています。</t>
    <rPh sb="33" eb="35">
      <t>キゲン</t>
    </rPh>
    <rPh sb="36" eb="38">
      <t>ジョウホウ</t>
    </rPh>
    <rPh sb="39" eb="40">
      <t>モト</t>
    </rPh>
    <phoneticPr fontId="16"/>
  </si>
  <si>
    <t>It is based on information on the exemption deadline of the EU RoHS Directive at the time of issuance of this report (Oct. 2025).</t>
    <phoneticPr fontId="16"/>
  </si>
  <si>
    <r>
      <t>基于本</t>
    </r>
    <r>
      <rPr>
        <sz val="10"/>
        <color theme="1"/>
        <rFont val="Microsoft JhengHei"/>
        <family val="2"/>
        <charset val="136"/>
      </rPr>
      <t>报</t>
    </r>
    <r>
      <rPr>
        <sz val="10"/>
        <color theme="1"/>
        <rFont val="Yu Gothic UI"/>
        <family val="3"/>
        <charset val="128"/>
      </rPr>
      <t>告</t>
    </r>
    <r>
      <rPr>
        <sz val="10"/>
        <color theme="1"/>
        <rFont val="Microsoft JhengHei"/>
        <family val="2"/>
        <charset val="136"/>
      </rPr>
      <t>书发</t>
    </r>
    <r>
      <rPr>
        <sz val="10"/>
        <color theme="1"/>
        <rFont val="Yu Gothic UI"/>
        <family val="3"/>
        <charset val="128"/>
      </rPr>
      <t>行</t>
    </r>
    <r>
      <rPr>
        <sz val="10"/>
        <color theme="1"/>
        <rFont val="Microsoft JhengHei"/>
        <family val="2"/>
        <charset val="136"/>
      </rPr>
      <t>时</t>
    </r>
    <r>
      <rPr>
        <sz val="10"/>
        <color theme="1"/>
        <rFont val="Yu Gothic UI"/>
        <family val="3"/>
        <charset val="128"/>
      </rPr>
      <t>(2025年10月)的EU RoHS指令的适用除外期限的信息。</t>
    </r>
    <phoneticPr fontId="16"/>
  </si>
  <si>
    <t xml:space="preserve">An application for extension of exemption was accepted in the EU, and it is under deliberation at the time of issuance of this report (Oct. 2025). </t>
    <phoneticPr fontId="16"/>
  </si>
  <si>
    <t>Information on surveyed products</t>
    <phoneticPr fontId="16"/>
  </si>
  <si>
    <t>Presence of banned substances in products</t>
    <phoneticPr fontId="16"/>
  </si>
  <si>
    <t>Ozone-depleting substances contained in products or used in manufacturing</t>
    <phoneticPr fontId="16"/>
  </si>
  <si>
    <t>Presence of candidate substances to be banned in products</t>
    <phoneticPr fontId="16"/>
  </si>
  <si>
    <t>Used in products for children 12 and under or home furnishings covered with fiber</t>
    <phoneticPr fontId="16"/>
  </si>
  <si>
    <t>2-(2H-1,2,3-ベンゾ トリアゾール-2-イル)-4,6-ジ-tert-ブチルフェノール(UV-320)</t>
    <phoneticPr fontId="16"/>
  </si>
  <si>
    <t>Phenol,2-(2H-benzotriazol-2-yl)-4,6-bis(1,1-dimethylethyl)(UV-320)</t>
    <phoneticPr fontId="16"/>
  </si>
  <si>
    <r>
      <t>2-(2H)-苯并三氮</t>
    </r>
    <r>
      <rPr>
        <sz val="10"/>
        <rFont val="Microsoft JhengHei"/>
        <family val="2"/>
        <charset val="136"/>
      </rPr>
      <t>唑</t>
    </r>
    <r>
      <rPr>
        <sz val="10"/>
        <rFont val="Yu Gothic UI"/>
        <family val="3"/>
        <charset val="128"/>
      </rPr>
      <t>-2-基)-4,6-双(1,1-二甲基乙基)苯酚(UV-320)</t>
    </r>
    <phoneticPr fontId="16"/>
  </si>
  <si>
    <t>Packagings and prints that meet all of the following conditions</t>
    <phoneticPr fontId="16"/>
  </si>
  <si>
    <t>Content is 100ppm or less.
Regarding batteries, comply with the EU Battery Regulation</t>
    <phoneticPr fontId="16"/>
  </si>
  <si>
    <t>Content is 1000ppm or less.
Regarding batteries, comply with the EU Battery Regulation.</t>
    <phoneticPr fontId="16"/>
  </si>
  <si>
    <t>含有化学物質報告書への入力(記入)に際しての注意点</t>
  </si>
  <si>
    <t>すべてのシートの提出をお願いします。但し、「A2-別表」、「B2-別表」、「D-別表」につきましては、</t>
  </si>
  <si>
    <t>「A.RoHS」、「B.Others」、「A (appendix).RoHS」、「B (appendix).Others」、 「C. Candidate」、「D.Device」、「D (appendix).Device」の</t>
  </si>
  <si>
    <t>However, please attach "A2-Appendix", "B2-Appendix" and "D-Appendix" if the product contains "Prohibited substances by use" in A2, B2 and D2 and "Controlled substances" in D4.</t>
  </si>
  <si>
    <t>Please submit all sheets: "A. RoHS", "B. Other", "A (Appendix) RoHS", "B (Appendix) Other", "C. Candidate", "D. Device", and "D (Appendix) Device".</t>
  </si>
  <si>
    <r>
      <t>关于[A2-附表]、[B2-附表]、[D-附表], 如果包含A2、B2、D2“根据条件禁止使用的化学物</t>
    </r>
    <r>
      <rPr>
        <sz val="10"/>
        <rFont val="Microsoft YaHei"/>
        <family val="3"/>
        <charset val="134"/>
      </rPr>
      <t>质</t>
    </r>
    <r>
      <rPr>
        <sz val="10"/>
        <rFont val="Yu Gothic UI"/>
        <family val="3"/>
        <charset val="128"/>
      </rPr>
      <t>”和D4“管理物質”，請提交。</t>
    </r>
  </si>
  <si>
    <t>“A.RoHS”、“B.Others”、“A(appendix).RoHS”、“B(appendix).Others”、「C. Candidate」“D.Device”、”D(appendix)，请提交全部表格。</t>
  </si>
  <si>
    <t>Notes for inputting "Report on Chemical Substances Contained in the Product "</t>
  </si>
  <si>
    <t>在填写化学物质报告时需要注意的重要事项</t>
  </si>
  <si>
    <r>
      <t>「</t>
    </r>
    <r>
      <rPr>
        <sz val="10"/>
        <color theme="1"/>
        <rFont val="Microsoft JhengHei"/>
        <family val="2"/>
        <charset val="136"/>
      </rPr>
      <t>氯</t>
    </r>
    <r>
      <rPr>
        <sz val="10"/>
        <color theme="1"/>
        <rFont val="Yu Gothic UI"/>
        <family val="3"/>
        <charset val="128"/>
      </rPr>
      <t>素」和「溴素」的合</t>
    </r>
    <r>
      <rPr>
        <sz val="10"/>
        <color theme="1"/>
        <rFont val="Microsoft JhengHei"/>
        <family val="2"/>
        <charset val="136"/>
      </rPr>
      <t>计</t>
    </r>
    <r>
      <rPr>
        <sz val="10"/>
        <color theme="1"/>
        <rFont val="Yu Gothic UI"/>
        <family val="3"/>
        <charset val="128"/>
      </rPr>
      <t>含有量在1500ppm(0.15%)以下。</t>
    </r>
  </si>
  <si>
    <t>デバイス用含有化学物質報告書</t>
  </si>
  <si>
    <t>Report on Chemical Substances contained in product for Device</t>
  </si>
  <si>
    <t>器件用 含有化学物质报告书</t>
  </si>
  <si>
    <t>デバイス用含有化学物質報告書
Report on Chemical Substances contained in product for Device
器件用 含有化学物质报告书</t>
  </si>
  <si>
    <t>フォックスコン福山テクノロジーズ株式会社 行</t>
  </si>
  <si>
    <t>(注)上記確認結果が｢Not Applicable｣の場合は、フォックスコン福山テクノロジーズでの採用は原則不可</t>
  </si>
  <si>
    <t>フォックスコン福山テクノロジーズ製品に使用または同梱されない印刷物(納入・納品伝票、検査成績書など)は対象外です。
フォックスコン福山テクノロジーズ製品自体への直接の印刷(ロゴなど)は、当項の印刷物には含まれません</t>
  </si>
  <si>
    <t>(注)上記確認結果が｢Not Applicable｣および/または「Used」の場合は、フォックスコン福山テクノロジーズでの採用は不可</t>
  </si>
  <si>
    <t>法規制等において、閾値や禁止日、規制用途(除外用途)等が決定されていない為、現時点でフォックスコン福山テクノロジーズ使用禁止物質として明記できませんが、法規制等の動向を踏まえて今後フォックスコン福山テクノロジーズの使用禁止物質にします。</t>
  </si>
  <si>
    <t>法規制等が確定されるタイミングによっては、フォックスコン福山テクノロジーズ使用禁止物質に設定から納入禁止日までに猶予期間を設けることができないことがありますので、含有している場合は早期に代替化を進めてください</t>
  </si>
  <si>
    <t>第A2項の確認結果が「Not Applicable」の項目について、下記の「フォックスコン福山テクノロジーズの納入禁止日の考え方」の判定基準に従い確認した結果、該当する項目にチェック(✓)しています</t>
  </si>
  <si>
    <t>EU RoHS指令の適用除外期限に対するフォックスコン福山テクノロジーズへの納入禁止日の考え方</t>
  </si>
  <si>
    <t>原則として、RoHS適用除外期限の半年前をフォックスコン福山テクノロジーズへの納入禁止日とします</t>
  </si>
  <si>
    <t>例)RoHS指令の適用除外期限が「2021年7月21日」の場合、フォックスコン福山テクノロジーズへの納入禁止日は「2021年1月21日」</t>
  </si>
  <si>
    <t>当報告書発行以降に法規制の適用除外期限が変更になった場合は、原則として変更になった期限の半年前をフォックスコン福山テクノロジーズの納入禁止日といたします。</t>
  </si>
  <si>
    <t>EUで適用除外の延長申請が受付けられ、当報告書発行時点(2025年10月)で審議中。審議中は当適用除外は有効。期限が決定された場合は、その期限の半年前をフォックスコン福山テクノロジーズへの納入禁止日とします。</t>
  </si>
  <si>
    <t>包装材料・包装部品(フォックスコン福山テクノロジーズ製品梱包用が対象)に使用されている</t>
  </si>
  <si>
    <t>代替困難であり、フォックスコン福山テクノロジーズの採用決定部門に許可を得ている</t>
  </si>
  <si>
    <t>上記(1)に該当するが、仕向地限定の製品に採用されるものであり、フォックスコン福山テクノロジーズの採用決定部門に許可を得ている</t>
  </si>
  <si>
    <t>上記(1)に該当するが、代替困難であり、フォックスコン福山テクノロジーズの採用決定部門に許可を得ている</t>
  </si>
  <si>
    <t>(感熱紙用途に0.02wt%以上の含有において、)仕向地限定の製品に採用されるものであり、フォックスコン福山テクノロジーズの採用決定部門の許可を得ている</t>
  </si>
  <si>
    <t>偏光板中のトリアセチルセルロース(TAC)フィルムに使用されていて、フォックスコン福山テクノロジーズの採用決定部門の許可を得ている</t>
  </si>
  <si>
    <t>自動車用の部品に使用されていて、フォックスコン福山テクノロジーズの採用決定部門の許可を得ている</t>
  </si>
  <si>
    <t>フランス以外のフォックスコン福山テクノロジーズの拠点で廃棄されることが明らか。</t>
  </si>
  <si>
    <t>(【質問1】が「YES」の場合のみ)
生産設備はフォックスコン福山テクノロジーズ納入品(または納入予定品)の設備と共用(併用)している。</t>
  </si>
  <si>
    <t>【質問2】が「YES」の場合、
フォックスコン福山テクノロジーズ納入品(納入予定品)へのフタル酸エステル混入防止方法について、別紙の通り回答します。
　　・設備の洗浄手順、検証方法など
　　・ロット保証の検証方法など</t>
  </si>
  <si>
    <t>包装材料・包装部品（フォックスコン福山テクノロジーズ製品梱包用が対象）に使用されている。</t>
  </si>
  <si>
    <t>代替困難であり、フォックスコン福山テクノロジーズの採用決定部門に許可を得ている。</t>
  </si>
  <si>
    <t>FFT独自調査対象化学物質</t>
  </si>
  <si>
    <t>FFT部品コード</t>
  </si>
  <si>
    <t>FFT Part Code</t>
  </si>
  <si>
    <t>FFT零件编号</t>
  </si>
  <si>
    <t>Chemical substances subject to FFT's own investigation</t>
  </si>
  <si>
    <t>FFT独自调查对象化学物质</t>
  </si>
  <si>
    <t>To: Foxconn Fukuyama Technologies Co., Ltd.</t>
  </si>
  <si>
    <t>至 鴻海福山科技股份有限公司</t>
  </si>
  <si>
    <t>(注)上述确认结果为｢Not Applicable｣的时候，原则上鴻海福山科技不予采用。</t>
  </si>
  <si>
    <t>非鴻海福山科技产品使用或附带的印刷品(交货/供货单、检验报告等)不适用。
在鴻海福山科技产品本身上的直接印刷(徽标等)不属于此项所述的印刷品。</t>
  </si>
  <si>
    <t>(注)上述确认结果为｢Not Applicable｣且/或「Used」的时候，鴻海福山科技不予采用</t>
  </si>
  <si>
    <t xml:space="preserve">   是鴻海福山科技禁止使用物质的候补物质，请推进替代化</t>
  </si>
  <si>
    <t>法律法规中无限值、禁止日、限值用途(豁免用途)等规定，因此目前无法明确列为鴻海福山科技禁止使用物质，但根据法律法规动向，今后将列为鴻海福山科技禁止使用物质。</t>
  </si>
  <si>
    <t>根据法律法规确定的时机，可能无法设定从列入鴻海福山科技禁止使用物质到禁止供货日的过渡期，因此如果含有，请尽快推进替代化</t>
  </si>
  <si>
    <t>关于「Not Applicable」的項目，第A2项的确认结果，根据下记的判定基准「关于EU RoHS指令的适用除外期限，对于向鴻海福山科技的交货禁止日的想法」确认结果，栏里以(✓)表示</t>
  </si>
  <si>
    <t>关于EU RoHS指令的适用除外期限，对于向鴻海福山科技的交货禁止日的想法</t>
  </si>
  <si>
    <t>原则上，将RoHS适用除外期限的半年之前作为向鴻海福山科技的交货禁止日</t>
  </si>
  <si>
    <t>例)RoHS指令的适用除外期限为“2021年7月21日”时，向鴻海福山科技的交货禁止日为“2021年1月21日”</t>
  </si>
  <si>
    <t>如果本报告书发行后法律规定的适用除外期限发生变更，原则上将已发生变更的期限的半年之前作为向鴻海福山科技的交货禁止日。</t>
  </si>
  <si>
    <t>欧盟(EU)受理了适用范围之外的延长申请，本报告书发行时刻(2025年10月)正在审议中。审议中该适用除外有效。在决定了期限的情况下，该期限的半年前为禁止向鴻海福山科技供货的日期。</t>
  </si>
  <si>
    <t>用于包装材料・零件(对象为鴻海福山科技产品捆包用途)中</t>
  </si>
  <si>
    <t>如难以替代，则须经得鴻海福山科技采用决定部门的许可。</t>
  </si>
  <si>
    <t>属于上述(1)，但用于限定目的地的产品，且已经得鴻海福山科技采用决定部门的许可</t>
  </si>
  <si>
    <t>符合上述(1)，但难代替，已得到鴻海福山科技决定采用部门的批准</t>
  </si>
  <si>
    <t>(在热敏纸用途中含量在0.02wt%以上)在目的地限定的产品中被采用，并得到了鴻海福山科技决定采用部门的许可</t>
  </si>
  <si>
    <t>用于偏光板中的三醋酸纤维素(TAC)薄膜，已得到鴻海福山科技采用决定部门的许可</t>
  </si>
  <si>
    <t>用于汽车零部件，已得到鴻海福山科技采用决定部门的许可</t>
  </si>
  <si>
    <t>·明确在法国以外的鴻海福山科技据点废弃。</t>
  </si>
  <si>
    <t>(仅限【问题1】回答为「YES」时)
生产设备与交付至鴻海福山科技的货品(或者计划交付的货品)的设备，共同(组合)使用。</t>
  </si>
  <si>
    <t>【问题2】回答为「YES」时，
关于针对交付至鴻海福山科技的货品(计划交付的货品)防止混入邻苯二钾酸酯的方法，另作附件回答。
　　・设备的清洁步骤，验证方法等。
　　・批量保证的验证方法等。</t>
  </si>
  <si>
    <t>难以替代，已取得鴻海福山科技采用决定部门的许可</t>
  </si>
  <si>
    <t>＜FFT独自規制＞</t>
  </si>
  <si>
    <t>＜FFT regulation＞</t>
  </si>
  <si>
    <t>＜FFT独有规定＞</t>
  </si>
  <si>
    <t>＜Ban decided by FFT＞</t>
  </si>
  <si>
    <t>＜Ban depending on application decided by FFT＞</t>
  </si>
  <si>
    <t>＜FFT own regulations＞</t>
  </si>
  <si>
    <t>FFT部品コード
FFT Part Code
FFT部件编码</t>
  </si>
  <si>
    <t>納入いただく製品に割り当てられた当社の部品コード
The product code assigned by FFT
交纳的产品分摊的本公司部件编号</t>
  </si>
  <si>
    <t>Targets are all newly-adopted parts and materials. Packaging which is used for delivered parts/materials is applied. 
Please report the substances containing in the packaging with the same standard (threshold).
However, except mineral oil aromatic hydrocarbons (MOAH and MOSH) which are used in packaging materials for parts and materials to be delivered into French, the packagings are out of scope when it is clear that they are to be discarded at Foxconn Fukuyama Technologies sites outside France and there are no risk of migration and contamination of target substances into parts and  materials.</t>
  </si>
  <si>
    <t>納入いただく製品に割り当てられた当社の部品コード
The product code assigned by Foxconn Fukuyama Technologies
交纳的产品分摊的本公司部件编号</t>
  </si>
  <si>
    <t>In case of changing the description of this report, please send promptly the revised report to Foxconn Fukuyama Technologies.</t>
  </si>
  <si>
    <t>Note) When the result shows "Not Applicable", the product is not adopted by Foxconn Fukuyama Technologies in principle.</t>
  </si>
  <si>
    <t>Prints not used or included together with Foxconn Fukuyama Technologies products (such as delivery slip, Inspection report) are excluded.
Direct printing (such as logos) onto Foxconn Fukuyama Technologies products are inapplicable to the printing written in this section.</t>
  </si>
  <si>
    <t>(Note) When "Not Applicable" and/or "Used" is selected on the Result, the use of parts or materials is not allowed by Foxconn Fukuyama Technologies standard.</t>
  </si>
  <si>
    <t xml:space="preserve">   They refer to Foxconn Fukuyama Technologies's "Candidate substances to be banned", so please move on to replacing them with alternative substances.</t>
  </si>
  <si>
    <t>Since the threshold, prohibited date, and regulated use (excluded use) have not been determined in the laws and regulations, they cannot be specified as Foxconn Fukuyama Technologies's "Candidate substances to be banned" at this time, but based on the trends of laws and regulations, they are specified to Foxconn Fukuyama Technologies's "Candidate substances to be banned" in the future.</t>
  </si>
  <si>
    <t>Depending on the timing when laws and regulations are finalized, it may not be possible to set a grace period from the designation as Foxconn Fukuyama Technologies's "Banned substances" to the delivery prohibition date, so if it is contained, please proceed with the replacement as soon as possible.</t>
  </si>
  <si>
    <t>Regarding items whose confirmatory results are "Not Applicable" in clause A2, "✓" are marked based on the criteria in accordance with "Foxconn Fukuyama Technologies's policy on delivery dates to Foxconn Fukuyama Technologies and EU RoHS exemption's due date".</t>
  </si>
  <si>
    <t>Foxconn Fukuyama Technologies's policy on delivery dates to Foxconn Fukuyama Technologies and EU RoHS exemption's due date</t>
  </si>
  <si>
    <t>In principle, Foxconn Fukuyama Technologies sets the delivery prohibition date to Foxconn Fukuyama Technologies as "six month" before the due date of EU RoHS exemption.</t>
  </si>
  <si>
    <t>Example) If the deadline of RoHS Exemption is "21 July 2021," the delivery to Foxconn Fukuyama Technologies is banned on "21 Jan. 2021".</t>
  </si>
  <si>
    <t>If the deadline of RoHS Exemption is changed after the issuance of this report, in principle, the delivery to Foxconn Fukuyama Technologies will be banned six months before the changed deadline.</t>
  </si>
  <si>
    <t>Used in packaging material and packaging part for Foxconn Fukuyama Technologies products</t>
  </si>
  <si>
    <t>It is difficult to replace, and a permission from the adoption decision department in Foxconn Fukuyama Technologies was obtained.</t>
  </si>
  <si>
    <t>Used in the above (1) , and used for products with a limited destination, having permission from adoption decision in Foxconn Fukuyama Technologies</t>
  </si>
  <si>
    <t>Used in the above (1), and it is difficult to replace, having a permission from the adoption decision department in Foxconn Fukuyama Technologies</t>
  </si>
  <si>
    <t>(Used in thermal paper, containing equal to or greater than 0.02wt%) and used for products with a limited destination, having permission from adoption decision in Foxconn Fukuyama Technologies</t>
  </si>
  <si>
    <t>Used in Tri-acetyl cellulose (TAC) film in polarizers, having a permission from the adoption decision department in Foxconn Fukuyama Technologies</t>
  </si>
  <si>
    <t>Used in parts for Motor vehicles, having a permission from the adoption decision department in Foxconn Fukuyama Technologies</t>
  </si>
  <si>
    <t>Clearly to be discarded at Foxconn Fukuyama Technologies site outside France</t>
  </si>
  <si>
    <t>Please submit an analysis report on halogen substances and phthalates, only when there is the request from the Foxconn Fukuyama Technologies's department.  
And please ensure that it is the report on the result of examination issued by analytical organization.</t>
  </si>
  <si>
    <t xml:space="preserve">(If the answer of "No.1" is "YES")
The production facility where the above phthalates are handled is used as the facility for products to be supplied to Foxconn Fukuyama Technologies. </t>
  </si>
  <si>
    <t>(If the answer of "No.2" is "YES")
Regarding the method for preventing the phthalates from being contained in products to be supplied to Foxconn Fukuyama Technologies, reply it on a separate sheet
　　-Procedures for cleaning facilities, etc.
　　-Methods for examination of lot guarantees, etc.</t>
  </si>
  <si>
    <t>Used in packaging material and packaging part for Foxconn Fukuyama Technologies product.</t>
  </si>
  <si>
    <t>It is difficult to substitute, and a permission from the adoption decision department in Foxconn Fukuyama Technologies was obtained.</t>
  </si>
  <si>
    <t>Please submit an analysis report on halogen substances and phthalates, only when there is the request from the Foxconn Fukuyama Technologies's department.
And please ensure that it is the report on the result of examination issued by analytical organization.</t>
  </si>
  <si>
    <t>新規に採用させていただく全ての部品・材料を対象とします。部品・材料を納入いただく際の包装材も対象です。
包装材に含有する化学物質も同様の基準で判断いただきご報告ください。
ただし、フランス拠点に納品される部品・材料の包装材に使用される鉱物油芳香族炭化水素類(MOAH、MOSH)を除いて、
フランス以外のフォックスコン福山テクノロジーズの拠点等で廃棄されることが明らかで、部品、材料に対象物質の移行・混入の恐れが無い包装材は対象外といたします。</t>
  </si>
  <si>
    <t xml:space="preserve">以新采用的所有部件和材料为对象。购入部件、材料时所用的包装材料也作为对象。
包装材料中含有的化学物质也请按同样的标准来判断并汇报。
但是，除了交付给法国据点的零部件和材料的包材中使用的芳香烃矿物油类(MOAH、MOSH)以外，明确在法国以外的鴻海福山科技据点等场所废弃，对象物质无进入或混入零部件、材料风险的包材不适用。  </t>
  </si>
  <si>
    <t>　フォックスコン福山テクノロジーズ使用禁止物質の候補となる物質であり、代替化を推進してください</t>
  </si>
  <si>
    <t>English・日本語</t>
  </si>
  <si>
    <t>含有化学物質報告書(Ver.1.0)</t>
    <phoneticPr fontId="16"/>
  </si>
  <si>
    <t>Report on Chemical Substances Contained in Products(Ver.1.0)</t>
    <phoneticPr fontId="16"/>
  </si>
  <si>
    <r>
      <t>含有化学物</t>
    </r>
    <r>
      <rPr>
        <sz val="10"/>
        <color theme="1"/>
        <rFont val="Microsoft JhengHei"/>
        <family val="2"/>
        <charset val="136"/>
      </rPr>
      <t>质报</t>
    </r>
    <r>
      <rPr>
        <sz val="10"/>
        <color theme="1"/>
        <rFont val="Yu Gothic UI"/>
        <family val="3"/>
        <charset val="128"/>
      </rPr>
      <t>告</t>
    </r>
    <r>
      <rPr>
        <sz val="10"/>
        <color theme="1"/>
        <rFont val="Microsoft JhengHei"/>
        <family val="2"/>
        <charset val="136"/>
      </rPr>
      <t>书</t>
    </r>
    <r>
      <rPr>
        <sz val="10"/>
        <color theme="1"/>
        <rFont val="Yu Gothic UI"/>
        <family val="3"/>
        <charset val="128"/>
      </rPr>
      <t>(Ver.1.0)</t>
    </r>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</si>
</sst>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General&quot;)&quot;"/>
  </numFmts>
  <fonts count="115" x14ac:knownFonts="1">
    <font>
      <sz val="10"/>
      <color theme="1"/>
      <name val="MS UI Gothic"/>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MS UI Gothic"/>
      <family val="3"/>
      <charset val="128"/>
    </font>
    <font>
      <sz val="10"/>
      <name val="Arial"/>
      <family val="2"/>
    </font>
    <font>
      <sz val="11"/>
      <name val="ＭＳ Ｐゴシック"/>
      <family val="3"/>
      <charset val="128"/>
    </font>
    <font>
      <sz val="6"/>
      <name val="ＭＳ Ｐゴシック"/>
      <family val="2"/>
      <charset val="128"/>
      <scheme val="minor"/>
    </font>
    <font>
      <sz val="9"/>
      <color theme="1"/>
      <name val="Arial"/>
      <family val="2"/>
    </font>
    <font>
      <sz val="10"/>
      <color theme="1"/>
      <name val="Arial"/>
      <family val="2"/>
    </font>
    <font>
      <sz val="10"/>
      <name val="ＭＳ Ｐゴシック"/>
      <family val="3"/>
      <charset val="128"/>
    </font>
    <font>
      <sz val="10"/>
      <color theme="1"/>
      <name val="MS UI Gothic"/>
      <family val="3"/>
      <charset val="128"/>
    </font>
    <font>
      <sz val="10"/>
      <color rgb="FFFF0000"/>
      <name val="ＭＳ Ｐゴシック"/>
      <family val="3"/>
      <charset val="128"/>
    </font>
    <font>
      <sz val="10"/>
      <name val="Microsoft YaHei"/>
      <family val="3"/>
      <charset val="134"/>
    </font>
    <font>
      <sz val="10"/>
      <name val="Microsoft YaHei"/>
      <family val="2"/>
      <charset val="134"/>
    </font>
    <font>
      <sz val="10"/>
      <name val="Microsoft JhengHei"/>
      <family val="2"/>
      <charset val="136"/>
    </font>
    <font>
      <sz val="10"/>
      <name val="游ゴシック"/>
      <family val="2"/>
      <charset val="128"/>
    </font>
    <font>
      <sz val="10"/>
      <name val="ＭＳ Ｐゴシック"/>
      <family val="2"/>
      <charset val="136"/>
    </font>
    <font>
      <b/>
      <sz val="10"/>
      <color rgb="FFFF0000"/>
      <name val="Microsoft YaHei"/>
      <family val="3"/>
      <charset val="134"/>
    </font>
    <font>
      <b/>
      <sz val="12"/>
      <color theme="1"/>
      <name val="Microsoft YaHei"/>
      <family val="3"/>
      <charset val="134"/>
    </font>
    <font>
      <sz val="10"/>
      <color theme="1"/>
      <name val="Meiryo UI"/>
      <family val="2"/>
      <charset val="128"/>
    </font>
    <font>
      <sz val="10"/>
      <color theme="1"/>
      <name val="Microsoft YaHei UI"/>
      <family val="2"/>
    </font>
    <font>
      <sz val="6"/>
      <name val="Meiryo UI"/>
      <family val="2"/>
      <charset val="128"/>
    </font>
    <font>
      <sz val="10"/>
      <color theme="1"/>
      <name val="Microsoft YaHei UI"/>
      <family val="2"/>
      <charset val="134"/>
    </font>
    <font>
      <sz val="10"/>
      <name val="Yu Gothic UI"/>
      <family val="3"/>
      <charset val="128"/>
    </font>
    <font>
      <b/>
      <sz val="10"/>
      <color rgb="FFFF0000"/>
      <name val="Yu Gothic UI"/>
      <family val="3"/>
      <charset val="128"/>
    </font>
    <font>
      <b/>
      <sz val="12"/>
      <color theme="1"/>
      <name val="Yu Gothic UI"/>
      <family val="3"/>
      <charset val="128"/>
    </font>
    <font>
      <b/>
      <sz val="12"/>
      <name val="Yu Gothic UI"/>
      <family val="3"/>
      <charset val="128"/>
    </font>
    <font>
      <sz val="10"/>
      <color theme="1"/>
      <name val="Yu Gothic UI"/>
      <family val="3"/>
      <charset val="128"/>
    </font>
    <font>
      <sz val="10"/>
      <color rgb="FFFF0000"/>
      <name val="Yu Gothic UI"/>
      <family val="3"/>
      <charset val="128"/>
    </font>
    <font>
      <sz val="11"/>
      <name val="Yu Gothic UI"/>
      <family val="3"/>
      <charset val="128"/>
    </font>
    <font>
      <b/>
      <sz val="12"/>
      <color rgb="FFFF0000"/>
      <name val="Yu Gothic UI"/>
      <family val="3"/>
      <charset val="128"/>
    </font>
    <font>
      <b/>
      <u/>
      <sz val="12"/>
      <name val="Yu Gothic UI"/>
      <family val="3"/>
      <charset val="128"/>
    </font>
    <font>
      <b/>
      <sz val="10"/>
      <name val="Yu Gothic UI"/>
      <family val="3"/>
      <charset val="128"/>
    </font>
    <font>
      <b/>
      <sz val="11"/>
      <color theme="1"/>
      <name val="Yu Gothic UI"/>
      <family val="3"/>
      <charset val="128"/>
    </font>
    <font>
      <sz val="11"/>
      <color theme="1"/>
      <name val="Yu Gothic UI"/>
      <family val="3"/>
      <charset val="128"/>
    </font>
    <font>
      <sz val="9"/>
      <name val="Yu Gothic UI"/>
      <family val="3"/>
      <charset val="128"/>
    </font>
    <font>
      <b/>
      <sz val="9"/>
      <color theme="1"/>
      <name val="Yu Gothic UI"/>
      <family val="3"/>
      <charset val="128"/>
    </font>
    <font>
      <sz val="9"/>
      <color theme="1"/>
      <name val="Yu Gothic UI"/>
      <family val="3"/>
      <charset val="128"/>
    </font>
    <font>
      <b/>
      <sz val="10"/>
      <color theme="1"/>
      <name val="Yu Gothic UI"/>
      <family val="3"/>
      <charset val="128"/>
    </font>
    <font>
      <b/>
      <sz val="11"/>
      <color theme="0"/>
      <name val="Yu Gothic UI"/>
      <family val="3"/>
      <charset val="128"/>
    </font>
    <font>
      <b/>
      <sz val="11"/>
      <name val="Yu Gothic UI"/>
      <family val="3"/>
      <charset val="128"/>
    </font>
    <font>
      <sz val="11"/>
      <color rgb="FFFF0000"/>
      <name val="Yu Gothic UI"/>
      <family val="3"/>
      <charset val="128"/>
    </font>
    <font>
      <b/>
      <sz val="9"/>
      <name val="Yu Gothic UI"/>
      <family val="3"/>
      <charset val="128"/>
    </font>
    <font>
      <sz val="9"/>
      <color rgb="FFFF0000"/>
      <name val="Yu Gothic UI"/>
      <family val="3"/>
      <charset val="128"/>
    </font>
    <font>
      <b/>
      <sz val="9"/>
      <color rgb="FFFF0000"/>
      <name val="Yu Gothic UI"/>
      <family val="3"/>
      <charset val="128"/>
    </font>
    <font>
      <b/>
      <u/>
      <sz val="10"/>
      <color theme="1"/>
      <name val="Yu Gothic UI"/>
      <family val="3"/>
      <charset val="128"/>
    </font>
    <font>
      <b/>
      <u/>
      <sz val="11"/>
      <name val="Yu Gothic UI"/>
      <family val="3"/>
      <charset val="128"/>
    </font>
    <font>
      <sz val="12"/>
      <name val="Yu Gothic UI"/>
      <family val="3"/>
      <charset val="128"/>
    </font>
    <font>
      <b/>
      <u/>
      <sz val="10"/>
      <name val="Yu Gothic UI"/>
      <family val="3"/>
      <charset val="128"/>
    </font>
    <font>
      <sz val="8"/>
      <name val="Yu Gothic UI"/>
      <family val="3"/>
      <charset val="128"/>
    </font>
    <font>
      <sz val="14"/>
      <name val="Yu Gothic UI"/>
      <family val="3"/>
      <charset val="128"/>
    </font>
    <font>
      <sz val="8.5"/>
      <color theme="1"/>
      <name val="Yu Gothic UI"/>
      <family val="3"/>
      <charset val="128"/>
    </font>
    <font>
      <b/>
      <sz val="8"/>
      <color theme="1"/>
      <name val="Yu Gothic UI"/>
      <family val="3"/>
      <charset val="128"/>
    </font>
    <font>
      <b/>
      <sz val="20"/>
      <name val="Yu Gothic UI"/>
      <family val="3"/>
      <charset val="128"/>
    </font>
    <font>
      <b/>
      <u/>
      <sz val="9"/>
      <name val="Yu Gothic UI"/>
      <family val="3"/>
      <charset val="128"/>
    </font>
    <font>
      <sz val="8"/>
      <color theme="1"/>
      <name val="Yu Gothic UI"/>
      <family val="3"/>
      <charset val="128"/>
    </font>
    <font>
      <b/>
      <sz val="16"/>
      <color theme="1"/>
      <name val="Yu Gothic UI"/>
      <family val="3"/>
      <charset val="128"/>
    </font>
    <font>
      <sz val="16"/>
      <name val="Microsoft YaHei UI"/>
      <family val="2"/>
    </font>
    <font>
      <sz val="16"/>
      <name val="Yu Gothic UI"/>
      <family val="3"/>
      <charset val="128"/>
    </font>
    <font>
      <sz val="16"/>
      <color theme="1"/>
      <name val="MS UI Gothic"/>
      <family val="3"/>
      <charset val="128"/>
    </font>
    <font>
      <sz val="14"/>
      <name val="Microsoft YaHei"/>
      <family val="2"/>
    </font>
    <font>
      <sz val="12"/>
      <color theme="1"/>
      <name val="Yu Gothic UI"/>
      <family val="3"/>
      <charset val="128"/>
    </font>
    <font>
      <b/>
      <sz val="14"/>
      <name val="Yu Gothic UI"/>
      <family val="3"/>
      <charset val="128"/>
    </font>
    <font>
      <b/>
      <sz val="14"/>
      <color theme="1"/>
      <name val="Yu Gothic UI"/>
      <family val="3"/>
      <charset val="128"/>
    </font>
    <font>
      <sz val="14"/>
      <color theme="1"/>
      <name val="Yu Gothic UI"/>
      <family val="3"/>
      <charset val="128"/>
    </font>
    <font>
      <sz val="10"/>
      <color theme="1"/>
      <name val="Microsoft JhengHei"/>
      <family val="2"/>
      <charset val="136"/>
    </font>
    <font>
      <sz val="10"/>
      <color theme="1"/>
      <name val="Microsoft YaHei"/>
      <family val="3"/>
      <charset val="134"/>
    </font>
    <font>
      <sz val="10"/>
      <color theme="1"/>
      <name val="Yu Gothic UI"/>
      <family val="3"/>
      <charset val="134"/>
    </font>
    <font>
      <b/>
      <u/>
      <sz val="12"/>
      <color theme="1"/>
      <name val="Yu Gothic UI"/>
      <family val="3"/>
      <charset val="128"/>
    </font>
    <font>
      <b/>
      <u/>
      <sz val="9"/>
      <color theme="1"/>
      <name val="Yu Gothic UI"/>
      <family val="3"/>
      <charset val="128"/>
    </font>
    <font>
      <sz val="10"/>
      <color theme="1"/>
      <name val="Yu Gothic UI"/>
      <family val="2"/>
      <charset val="136"/>
    </font>
    <font>
      <sz val="11"/>
      <name val="Malgun Gothic"/>
      <family val="2"/>
      <charset val="129"/>
    </font>
    <font>
      <sz val="11"/>
      <name val="Microsoft JhengHei"/>
      <family val="2"/>
      <charset val="136"/>
    </font>
    <font>
      <sz val="6"/>
      <name val="MS UI Gothic"/>
      <family val="2"/>
      <charset val="128"/>
    </font>
    <font>
      <b/>
      <u/>
      <sz val="12"/>
      <name val="Microsoft YaHei"/>
      <family val="3"/>
      <charset val="134"/>
    </font>
    <font>
      <sz val="10"/>
      <name val="Yu Gothic UI"/>
      <family val="3"/>
      <charset val="134"/>
    </font>
    <font>
      <sz val="10"/>
      <color theme="1"/>
      <name val="Yu Gothic UI"/>
      <family val="2"/>
      <charset val="128"/>
    </font>
    <font>
      <sz val="10"/>
      <name val="MS UI Gothic"/>
      <family val="3"/>
      <charset val="128"/>
    </font>
    <font>
      <b/>
      <sz val="10"/>
      <color theme="1"/>
      <name val="MS UI Gothic"/>
      <family val="3"/>
      <charset val="128"/>
    </font>
    <font>
      <b/>
      <sz val="11"/>
      <color theme="1"/>
      <name val="MS UI Gothic"/>
      <family val="3"/>
      <charset val="128"/>
    </font>
    <font>
      <sz val="11"/>
      <color theme="1"/>
      <name val="MS UI Gothic"/>
      <family val="3"/>
      <charset val="128"/>
    </font>
    <font>
      <b/>
      <sz val="8"/>
      <name val="Yu Gothic UI"/>
      <family val="3"/>
      <charset val="128"/>
    </font>
    <font>
      <b/>
      <sz val="8"/>
      <color theme="1"/>
      <name val="MS UI Gothic"/>
      <family val="3"/>
      <charset val="128"/>
    </font>
    <font>
      <sz val="10"/>
      <color theme="1"/>
      <name val="Microsoft YaHei"/>
      <family val="2"/>
      <charset val="134"/>
    </font>
    <font>
      <sz val="10"/>
      <name val="ＭＳ Ｐゴシック"/>
      <family val="3"/>
    </font>
    <font>
      <sz val="6"/>
      <name val="ＭＳ Ｐゴシック"/>
      <family val="3"/>
      <charset val="128"/>
    </font>
    <font>
      <sz val="10"/>
      <name val="ＭＳ Ｐゴシック"/>
      <family val="2"/>
    </font>
    <font>
      <sz val="10"/>
      <color theme="1"/>
      <name val="Yu Gothic UI Semilight"/>
      <family val="3"/>
      <charset val="128"/>
    </font>
    <font>
      <sz val="10"/>
      <color theme="1"/>
      <name val="游ゴシック"/>
      <family val="2"/>
      <charset val="128"/>
    </font>
    <font>
      <sz val="10"/>
      <color theme="1"/>
      <name val="Microsoft YaHei UI"/>
      <family val="2"/>
      <charset val="128"/>
    </font>
    <font>
      <sz val="14"/>
      <color rgb="FFFF0000"/>
      <name val="Yu Gothic UI"/>
      <family val="3"/>
      <charset val="128"/>
    </font>
    <font>
      <b/>
      <sz val="15.5"/>
      <name val="Yu Gothic UI"/>
      <family val="3"/>
      <charset val="128"/>
    </font>
    <font>
      <sz val="11"/>
      <color theme="0"/>
      <name val="Yu Gothic UI"/>
      <family val="3"/>
      <charset val="128"/>
    </font>
    <font>
      <sz val="15.5"/>
      <name val="Yu Gothic UI"/>
      <family val="3"/>
      <charset val="128"/>
    </font>
    <font>
      <strike/>
      <sz val="11"/>
      <name val="Yu Gothic UI"/>
      <family val="3"/>
      <charset val="128"/>
    </font>
    <font>
      <strike/>
      <sz val="9"/>
      <name val="Yu Gothic UI"/>
      <family val="3"/>
      <charset val="128"/>
    </font>
    <font>
      <sz val="10"/>
      <color theme="1"/>
      <name val="Segoe UI Symbol"/>
      <family val="2"/>
    </font>
    <font>
      <b/>
      <sz val="11"/>
      <color rgb="FFFF0000"/>
      <name val="Yu Gothic UI"/>
      <family val="3"/>
      <charset val="128"/>
    </font>
    <font>
      <sz val="12"/>
      <color rgb="FFFF0000"/>
      <name val="Yu Gothic UI"/>
      <family val="3"/>
      <charset val="128"/>
    </font>
    <font>
      <u/>
      <sz val="9"/>
      <name val="Yu Gothic UI"/>
      <family val="3"/>
      <charset val="128"/>
    </font>
    <font>
      <b/>
      <u/>
      <sz val="11"/>
      <color theme="1"/>
      <name val="Yu Gothic UI"/>
      <family val="3"/>
      <charset val="128"/>
    </font>
    <font>
      <sz val="8"/>
      <color theme="1"/>
      <name val="MS UI Gothic"/>
      <family val="3"/>
      <charset val="128"/>
    </font>
  </fonts>
  <fills count="15">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2" tint="-9.9948118533890809E-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499984740745262"/>
        <bgColor indexed="64"/>
      </patternFill>
    </fill>
    <fill>
      <patternFill patternType="solid">
        <fgColor theme="0" tint="-4.9989318521683403E-2"/>
        <bgColor indexed="64"/>
      </patternFill>
    </fill>
  </fills>
  <borders count="7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double">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double">
        <color indexed="64"/>
      </top>
      <bottom/>
      <diagonal/>
    </border>
    <border>
      <left/>
      <right style="thin">
        <color indexed="64"/>
      </right>
      <top style="thin">
        <color indexed="64"/>
      </top>
      <bottom style="hair">
        <color indexed="64"/>
      </bottom>
      <diagonal/>
    </border>
    <border>
      <left/>
      <right/>
      <top style="hair">
        <color auto="1"/>
      </top>
      <bottom style="hair">
        <color auto="1"/>
      </bottom>
      <diagonal/>
    </border>
    <border>
      <left style="thin">
        <color indexed="64"/>
      </left>
      <right/>
      <top style="double">
        <color indexed="64"/>
      </top>
      <bottom style="thin">
        <color indexed="64"/>
      </bottom>
      <diagonal/>
    </border>
    <border>
      <left style="thin">
        <color auto="1"/>
      </left>
      <right style="thin">
        <color auto="1"/>
      </right>
      <top style="thin">
        <color auto="1"/>
      </top>
      <bottom style="dotted">
        <color auto="1"/>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30">
    <xf numFmtId="0" fontId="0" fillId="0" borderId="0">
      <alignment vertical="center"/>
    </xf>
    <xf numFmtId="0" fontId="17" fillId="0" borderId="0"/>
    <xf numFmtId="0" fontId="18" fillId="0" borderId="0">
      <alignment vertical="center"/>
    </xf>
    <xf numFmtId="0" fontId="18" fillId="0" borderId="0">
      <alignment vertical="center"/>
    </xf>
    <xf numFmtId="0" fontId="15" fillId="0" borderId="0">
      <alignment vertical="center"/>
    </xf>
    <xf numFmtId="0" fontId="14" fillId="0" borderId="0">
      <alignment vertical="center"/>
    </xf>
    <xf numFmtId="0" fontId="13" fillId="0" borderId="0">
      <alignment vertical="center"/>
    </xf>
    <xf numFmtId="0" fontId="20" fillId="0" borderId="0">
      <alignment vertical="center" wrapText="1"/>
    </xf>
    <xf numFmtId="0" fontId="12" fillId="0" borderId="0">
      <alignment vertical="center"/>
    </xf>
    <xf numFmtId="0" fontId="23"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32"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2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8" fillId="0" borderId="0">
      <alignment vertical="center"/>
    </xf>
  </cellStyleXfs>
  <cellXfs count="1279">
    <xf numFmtId="0" fontId="0" fillId="0" borderId="0" xfId="0">
      <alignment vertical="center"/>
    </xf>
    <xf numFmtId="0" fontId="36" fillId="0" borderId="0" xfId="0" applyFont="1" applyBorder="1">
      <alignment vertical="center"/>
    </xf>
    <xf numFmtId="0" fontId="36" fillId="0" borderId="0" xfId="0" applyFont="1">
      <alignment vertical="center"/>
    </xf>
    <xf numFmtId="0" fontId="39" fillId="0" borderId="0" xfId="0" applyFont="1" applyBorder="1">
      <alignment vertical="center"/>
    </xf>
    <xf numFmtId="0" fontId="36" fillId="3" borderId="13" xfId="0" applyFont="1" applyFill="1" applyBorder="1" applyAlignment="1">
      <alignment horizontal="center" vertical="center"/>
    </xf>
    <xf numFmtId="0" fontId="36" fillId="3" borderId="17" xfId="0" applyFont="1" applyFill="1" applyBorder="1" applyAlignment="1">
      <alignment horizontal="center" vertical="center"/>
    </xf>
    <xf numFmtId="0" fontId="36" fillId="3" borderId="17" xfId="0" applyFont="1" applyFill="1" applyBorder="1" applyAlignment="1">
      <alignment horizontal="center" vertical="center" wrapText="1"/>
    </xf>
    <xf numFmtId="0" fontId="36" fillId="3" borderId="17" xfId="0" applyFont="1" applyFill="1" applyBorder="1" applyAlignment="1">
      <alignment horizontal="center" vertical="center" shrinkToFit="1"/>
    </xf>
    <xf numFmtId="0" fontId="36" fillId="0" borderId="21" xfId="0" applyFont="1" applyBorder="1" applyAlignment="1">
      <alignment vertical="center" wrapText="1"/>
    </xf>
    <xf numFmtId="0" fontId="36" fillId="0" borderId="26" xfId="0" applyFont="1" applyBorder="1" applyAlignment="1">
      <alignment vertical="center" wrapText="1"/>
    </xf>
    <xf numFmtId="0" fontId="36" fillId="0" borderId="20" xfId="0" applyFont="1" applyBorder="1" applyAlignment="1">
      <alignment vertical="center" wrapText="1"/>
    </xf>
    <xf numFmtId="0" fontId="36" fillId="0" borderId="22" xfId="0" applyFont="1" applyBorder="1" applyAlignment="1">
      <alignment vertical="center" wrapText="1"/>
    </xf>
    <xf numFmtId="0" fontId="36" fillId="0" borderId="36" xfId="0" applyFont="1" applyBorder="1" applyAlignment="1">
      <alignment vertical="center" wrapText="1"/>
    </xf>
    <xf numFmtId="0" fontId="36" fillId="0" borderId="26" xfId="0" applyFont="1" applyBorder="1" applyAlignment="1">
      <alignment horizontal="left" vertical="center" wrapText="1"/>
    </xf>
    <xf numFmtId="0" fontId="36" fillId="0" borderId="2" xfId="0" applyFont="1" applyBorder="1" applyAlignment="1">
      <alignment horizontal="left" vertical="center" wrapText="1"/>
    </xf>
    <xf numFmtId="0" fontId="36" fillId="0" borderId="23" xfId="0" applyFont="1" applyBorder="1" applyAlignment="1">
      <alignment vertical="center" wrapText="1"/>
    </xf>
    <xf numFmtId="0" fontId="36" fillId="0" borderId="20" xfId="0" applyFont="1" applyBorder="1" applyAlignment="1">
      <alignment vertical="top" wrapText="1"/>
    </xf>
    <xf numFmtId="0" fontId="36" fillId="0" borderId="4" xfId="0" applyFont="1" applyBorder="1" applyAlignment="1">
      <alignment vertical="center" wrapText="1"/>
    </xf>
    <xf numFmtId="0" fontId="36" fillId="0" borderId="25" xfId="0" applyFont="1" applyBorder="1" applyAlignment="1">
      <alignment vertical="center" wrapText="1"/>
    </xf>
    <xf numFmtId="0" fontId="40" fillId="0" borderId="0" xfId="0" applyFont="1" applyBorder="1">
      <alignment vertical="center"/>
    </xf>
    <xf numFmtId="0" fontId="40" fillId="0" borderId="0" xfId="0" applyFont="1">
      <alignment vertical="center"/>
    </xf>
    <xf numFmtId="0" fontId="36" fillId="0" borderId="12" xfId="0" applyFont="1" applyBorder="1">
      <alignment vertical="center"/>
    </xf>
    <xf numFmtId="0" fontId="36" fillId="0" borderId="1" xfId="0" applyFont="1" applyBorder="1">
      <alignment vertical="center"/>
    </xf>
    <xf numFmtId="0" fontId="36" fillId="0" borderId="37" xfId="0" applyFont="1" applyBorder="1" applyAlignment="1">
      <alignment vertical="center" wrapText="1"/>
    </xf>
    <xf numFmtId="0" fontId="36" fillId="0" borderId="10" xfId="0" applyFont="1" applyBorder="1">
      <alignment vertical="center"/>
    </xf>
    <xf numFmtId="0" fontId="36" fillId="0" borderId="10" xfId="0" applyFont="1" applyBorder="1" applyAlignment="1">
      <alignment vertical="center" wrapText="1"/>
    </xf>
    <xf numFmtId="0" fontId="36" fillId="0" borderId="3" xfId="0" applyFont="1" applyBorder="1">
      <alignment vertical="center"/>
    </xf>
    <xf numFmtId="0" fontId="36" fillId="0" borderId="6" xfId="0" applyFont="1" applyBorder="1">
      <alignment vertical="center"/>
    </xf>
    <xf numFmtId="0" fontId="36" fillId="0" borderId="0" xfId="0" applyFont="1" applyAlignment="1">
      <alignment horizontal="center" vertical="center"/>
    </xf>
    <xf numFmtId="0" fontId="40" fillId="0" borderId="0" xfId="0" applyFont="1" applyAlignment="1">
      <alignment horizontal="center" vertical="center"/>
    </xf>
    <xf numFmtId="0" fontId="40" fillId="0" borderId="0" xfId="9" applyFont="1">
      <alignment vertical="center"/>
    </xf>
    <xf numFmtId="0" fontId="36" fillId="0" borderId="0" xfId="9" applyFont="1">
      <alignment vertical="center"/>
    </xf>
    <xf numFmtId="0" fontId="38" fillId="0" borderId="0" xfId="9" applyFont="1">
      <alignment vertical="center"/>
    </xf>
    <xf numFmtId="0" fontId="47" fillId="0" borderId="0" xfId="0" applyFont="1" applyBorder="1">
      <alignment vertical="center"/>
    </xf>
    <xf numFmtId="0" fontId="48" fillId="0" borderId="0" xfId="0" applyFont="1" applyFill="1" applyAlignment="1">
      <alignment horizontal="right" vertical="center" shrinkToFit="1"/>
    </xf>
    <xf numFmtId="0" fontId="47" fillId="0" borderId="2" xfId="0" applyFont="1" applyBorder="1">
      <alignment vertical="center"/>
    </xf>
    <xf numFmtId="0" fontId="52" fillId="2" borderId="12" xfId="0" applyFont="1" applyFill="1" applyBorder="1" applyAlignment="1">
      <alignment horizontal="center" vertical="center"/>
    </xf>
    <xf numFmtId="0" fontId="47" fillId="0" borderId="12" xfId="0" applyFont="1" applyBorder="1" applyAlignment="1">
      <alignment horizontal="center" vertical="center"/>
    </xf>
    <xf numFmtId="0" fontId="42" fillId="0" borderId="2" xfId="0" applyFont="1" applyBorder="1">
      <alignment vertical="center"/>
    </xf>
    <xf numFmtId="0" fontId="42" fillId="0" borderId="0" xfId="0" applyFont="1" applyBorder="1">
      <alignment vertical="center"/>
    </xf>
    <xf numFmtId="0" fontId="47" fillId="0" borderId="4" xfId="0" applyFont="1" applyBorder="1">
      <alignment vertical="center"/>
    </xf>
    <xf numFmtId="0" fontId="47" fillId="0" borderId="10" xfId="0" applyFont="1" applyBorder="1" applyAlignment="1">
      <alignment horizontal="center" vertical="center"/>
    </xf>
    <xf numFmtId="0" fontId="50" fillId="0" borderId="2" xfId="0" applyFont="1" applyBorder="1">
      <alignment vertical="center"/>
    </xf>
    <xf numFmtId="0" fontId="50" fillId="0" borderId="12" xfId="0" applyFont="1" applyBorder="1" applyAlignment="1">
      <alignment horizontal="center" vertical="center"/>
    </xf>
    <xf numFmtId="0" fontId="42" fillId="0" borderId="12" xfId="0" applyFont="1" applyBorder="1" applyAlignment="1">
      <alignment horizontal="center" vertical="center"/>
    </xf>
    <xf numFmtId="0" fontId="48" fillId="0" borderId="2" xfId="0" applyFont="1" applyBorder="1">
      <alignment vertical="center"/>
    </xf>
    <xf numFmtId="0" fontId="48" fillId="0" borderId="12" xfId="0" applyFont="1" applyBorder="1" applyAlignment="1">
      <alignment horizontal="center" vertical="center"/>
    </xf>
    <xf numFmtId="0" fontId="54" fillId="0" borderId="12" xfId="0" applyFont="1" applyBorder="1" applyAlignment="1">
      <alignment horizontal="center" vertical="center"/>
    </xf>
    <xf numFmtId="0" fontId="42" fillId="0" borderId="4" xfId="0" applyFont="1" applyBorder="1">
      <alignment vertical="center"/>
    </xf>
    <xf numFmtId="0" fontId="42" fillId="0" borderId="9" xfId="0" applyFont="1" applyBorder="1" applyAlignment="1">
      <alignment horizontal="center" vertical="center" wrapText="1"/>
    </xf>
    <xf numFmtId="0" fontId="47" fillId="0" borderId="9" xfId="0" applyFont="1" applyBorder="1" applyAlignment="1">
      <alignment horizontal="center" vertical="center" wrapText="1"/>
    </xf>
    <xf numFmtId="0" fontId="54" fillId="0" borderId="2" xfId="0" applyFont="1" applyBorder="1">
      <alignment vertical="center"/>
    </xf>
    <xf numFmtId="0" fontId="42" fillId="0" borderId="5" xfId="0" applyFont="1" applyBorder="1">
      <alignment vertical="center"/>
    </xf>
    <xf numFmtId="0" fontId="57" fillId="2" borderId="12" xfId="0" applyFont="1" applyFill="1" applyBorder="1" applyAlignment="1">
      <alignment horizontal="center" vertical="center"/>
    </xf>
    <xf numFmtId="0" fontId="42" fillId="0" borderId="11" xfId="0" applyFont="1" applyBorder="1" applyAlignment="1">
      <alignment horizontal="center" vertical="top" wrapText="1"/>
    </xf>
    <xf numFmtId="0" fontId="47" fillId="0" borderId="2" xfId="9" applyFont="1" applyBorder="1">
      <alignment vertical="center"/>
    </xf>
    <xf numFmtId="0" fontId="52" fillId="2" borderId="11" xfId="9" applyFont="1" applyFill="1" applyBorder="1" applyAlignment="1">
      <alignment horizontal="center" vertical="center" wrapText="1"/>
    </xf>
    <xf numFmtId="0" fontId="42" fillId="0" borderId="11" xfId="9" applyFont="1" applyBorder="1" applyAlignment="1">
      <alignment horizontal="center" vertical="center" wrapText="1"/>
    </xf>
    <xf numFmtId="0" fontId="54" fillId="0" borderId="12" xfId="9" applyFont="1" applyBorder="1" applyAlignment="1">
      <alignment horizontal="center" vertical="center"/>
    </xf>
    <xf numFmtId="0" fontId="47" fillId="0" borderId="4" xfId="9" applyFont="1" applyBorder="1">
      <alignment vertical="center"/>
    </xf>
    <xf numFmtId="0" fontId="54" fillId="0" borderId="10" xfId="9" applyFont="1" applyBorder="1" applyAlignment="1">
      <alignment horizontal="center" vertical="center"/>
    </xf>
    <xf numFmtId="0" fontId="38" fillId="0" borderId="0" xfId="0" applyFont="1">
      <alignment vertical="center"/>
    </xf>
    <xf numFmtId="0" fontId="51" fillId="0" borderId="0" xfId="0" applyFont="1">
      <alignment vertical="center"/>
    </xf>
    <xf numFmtId="0" fontId="38" fillId="0" borderId="0" xfId="17" applyFont="1" applyBorder="1">
      <alignment vertical="center"/>
    </xf>
    <xf numFmtId="0" fontId="46" fillId="0" borderId="0" xfId="17" applyFont="1" applyBorder="1">
      <alignment vertical="center"/>
    </xf>
    <xf numFmtId="0" fontId="47" fillId="0" borderId="0" xfId="17" applyFont="1" applyBorder="1">
      <alignment vertical="center"/>
    </xf>
    <xf numFmtId="0" fontId="47" fillId="0" borderId="0" xfId="17" applyFont="1" applyBorder="1" applyAlignment="1">
      <alignment horizontal="center" vertical="center"/>
    </xf>
    <xf numFmtId="0" fontId="47" fillId="0" borderId="0" xfId="17" applyFont="1" applyBorder="1" applyAlignment="1">
      <alignment vertical="center" wrapText="1"/>
    </xf>
    <xf numFmtId="0" fontId="49" fillId="0" borderId="0" xfId="17" applyFont="1" applyBorder="1">
      <alignment vertical="center"/>
    </xf>
    <xf numFmtId="0" fontId="50" fillId="0" borderId="0" xfId="17" applyFont="1" applyBorder="1">
      <alignment vertical="center"/>
    </xf>
    <xf numFmtId="0" fontId="50" fillId="0" borderId="0" xfId="17" applyFont="1" applyBorder="1" applyAlignment="1">
      <alignment horizontal="center" vertical="center"/>
    </xf>
    <xf numFmtId="0" fontId="50" fillId="0" borderId="0" xfId="17" applyFont="1" applyBorder="1" applyAlignment="1">
      <alignment vertical="center" wrapText="1"/>
    </xf>
    <xf numFmtId="0" fontId="36" fillId="0" borderId="0" xfId="9" applyFont="1" applyFill="1" applyBorder="1" applyAlignment="1">
      <alignment vertical="center"/>
    </xf>
    <xf numFmtId="0" fontId="38" fillId="0" borderId="0" xfId="17" applyFont="1" applyAlignment="1">
      <alignment horizontal="center" vertical="center"/>
    </xf>
    <xf numFmtId="0" fontId="46" fillId="0" borderId="0" xfId="17" applyFont="1" applyAlignment="1">
      <alignment horizontal="center" vertical="center"/>
    </xf>
    <xf numFmtId="0" fontId="47" fillId="0" borderId="0" xfId="17" applyFont="1" applyAlignment="1">
      <alignment horizontal="center" vertical="center"/>
    </xf>
    <xf numFmtId="0" fontId="47" fillId="3" borderId="13" xfId="17" applyFont="1" applyFill="1" applyBorder="1" applyAlignment="1">
      <alignment horizontal="center" vertical="center"/>
    </xf>
    <xf numFmtId="0" fontId="47" fillId="3" borderId="13" xfId="17" applyFont="1" applyFill="1" applyBorder="1" applyAlignment="1">
      <alignment horizontal="center" vertical="center" wrapText="1"/>
    </xf>
    <xf numFmtId="0" fontId="42" fillId="3" borderId="13" xfId="0" applyNumberFormat="1" applyFont="1" applyFill="1" applyBorder="1" applyAlignment="1">
      <alignment horizontal="center" vertical="center" wrapText="1"/>
    </xf>
    <xf numFmtId="0" fontId="38" fillId="0" borderId="0" xfId="17" applyFont="1">
      <alignment vertical="center"/>
    </xf>
    <xf numFmtId="0" fontId="46" fillId="0" borderId="0" xfId="17" applyFont="1">
      <alignment vertical="center"/>
    </xf>
    <xf numFmtId="0" fontId="47" fillId="0" borderId="0" xfId="17" applyFont="1">
      <alignment vertical="center"/>
    </xf>
    <xf numFmtId="0" fontId="47" fillId="0" borderId="12" xfId="17" applyFont="1" applyBorder="1" applyAlignment="1">
      <alignment horizontal="center" vertical="center"/>
    </xf>
    <xf numFmtId="0" fontId="47" fillId="0" borderId="12" xfId="17" applyFont="1" applyBorder="1" applyAlignment="1">
      <alignment vertical="center" wrapText="1"/>
    </xf>
    <xf numFmtId="0" fontId="47" fillId="0" borderId="11" xfId="17" applyFont="1" applyBorder="1" applyAlignment="1">
      <alignment horizontal="center" vertical="center"/>
    </xf>
    <xf numFmtId="0" fontId="39" fillId="0" borderId="0" xfId="17" applyFont="1">
      <alignment vertical="center"/>
    </xf>
    <xf numFmtId="0" fontId="53" fillId="0" borderId="0" xfId="17" applyFont="1">
      <alignment vertical="center"/>
    </xf>
    <xf numFmtId="0" fontId="42" fillId="0" borderId="0" xfId="17" applyFont="1">
      <alignment vertical="center"/>
    </xf>
    <xf numFmtId="0" fontId="42" fillId="0" borderId="11" xfId="17" applyFont="1" applyBorder="1" applyAlignment="1">
      <alignment horizontal="center" vertical="center"/>
    </xf>
    <xf numFmtId="0" fontId="42" fillId="0" borderId="9" xfId="17" applyFont="1" applyFill="1" applyBorder="1" applyAlignment="1">
      <alignment horizontal="center" vertical="center"/>
    </xf>
    <xf numFmtId="0" fontId="39" fillId="0" borderId="0" xfId="17" applyFont="1" applyBorder="1">
      <alignment vertical="center"/>
    </xf>
    <xf numFmtId="0" fontId="53" fillId="0" borderId="0" xfId="17" applyFont="1" applyBorder="1">
      <alignment vertical="center"/>
    </xf>
    <xf numFmtId="0" fontId="48" fillId="0" borderId="0" xfId="17" applyFont="1" applyBorder="1" applyAlignment="1">
      <alignment horizontal="left" vertical="center" wrapText="1"/>
    </xf>
    <xf numFmtId="0" fontId="42" fillId="0" borderId="9" xfId="17" applyFont="1" applyBorder="1" applyAlignment="1">
      <alignment horizontal="center" vertical="center"/>
    </xf>
    <xf numFmtId="0" fontId="55" fillId="0" borderId="0" xfId="17" applyFont="1" applyBorder="1">
      <alignment vertical="center"/>
    </xf>
    <xf numFmtId="0" fontId="48" fillId="0" borderId="0" xfId="17" applyFont="1" applyBorder="1">
      <alignment vertical="center"/>
    </xf>
    <xf numFmtId="0" fontId="42" fillId="0" borderId="11" xfId="17" applyFont="1" applyBorder="1" applyAlignment="1">
      <alignment horizontal="center" vertical="center" wrapText="1"/>
    </xf>
    <xf numFmtId="0" fontId="42" fillId="3" borderId="13" xfId="17" applyFont="1" applyFill="1" applyBorder="1" applyAlignment="1">
      <alignment horizontal="center" vertical="center"/>
    </xf>
    <xf numFmtId="0" fontId="42" fillId="0" borderId="12" xfId="17" applyFont="1" applyBorder="1" applyAlignment="1">
      <alignment horizontal="center" vertical="center"/>
    </xf>
    <xf numFmtId="0" fontId="42" fillId="0" borderId="12" xfId="17" applyFont="1" applyBorder="1" applyAlignment="1">
      <alignment vertical="center" wrapText="1"/>
    </xf>
    <xf numFmtId="0" fontId="39" fillId="0" borderId="0" xfId="0" applyFont="1">
      <alignment vertical="center"/>
    </xf>
    <xf numFmtId="0" fontId="45" fillId="0" borderId="0" xfId="0" applyFont="1">
      <alignment vertical="center"/>
    </xf>
    <xf numFmtId="0" fontId="48" fillId="0" borderId="0" xfId="17" applyFont="1" applyBorder="1" applyAlignment="1">
      <alignment horizontal="center" vertical="center"/>
    </xf>
    <xf numFmtId="0" fontId="48" fillId="0" borderId="0" xfId="17" applyFont="1" applyBorder="1" applyAlignment="1">
      <alignment vertical="center" wrapText="1"/>
    </xf>
    <xf numFmtId="0" fontId="42" fillId="0" borderId="0" xfId="17" applyFont="1" applyBorder="1">
      <alignment vertical="center"/>
    </xf>
    <xf numFmtId="0" fontId="42" fillId="0" borderId="0" xfId="17" applyFont="1" applyBorder="1" applyAlignment="1">
      <alignment horizontal="center" vertical="center"/>
    </xf>
    <xf numFmtId="0" fontId="42" fillId="0" borderId="0" xfId="17" applyFont="1" applyBorder="1" applyAlignment="1">
      <alignment vertical="center" wrapText="1"/>
    </xf>
    <xf numFmtId="0" fontId="42" fillId="0" borderId="0" xfId="9" applyFont="1" applyAlignment="1">
      <alignment vertical="center"/>
    </xf>
    <xf numFmtId="0" fontId="45" fillId="0" borderId="0" xfId="9" applyFont="1" applyFill="1" applyAlignment="1">
      <alignment vertical="center"/>
    </xf>
    <xf numFmtId="0" fontId="60" fillId="0" borderId="0" xfId="9" applyFont="1" applyFill="1" applyBorder="1" applyAlignment="1">
      <alignment horizontal="center" vertical="center"/>
    </xf>
    <xf numFmtId="0" fontId="42" fillId="0" borderId="0" xfId="9" applyFont="1" applyBorder="1" applyAlignment="1">
      <alignment vertical="center"/>
    </xf>
    <xf numFmtId="0" fontId="36" fillId="0" borderId="0" xfId="9" applyFont="1" applyAlignment="1">
      <alignment vertical="center"/>
    </xf>
    <xf numFmtId="0" fontId="42" fillId="0" borderId="0" xfId="17" applyFont="1" applyBorder="1" applyAlignment="1">
      <alignment horizontal="left" vertical="top"/>
    </xf>
    <xf numFmtId="0" fontId="39" fillId="0" borderId="0" xfId="17" applyFont="1" applyAlignment="1">
      <alignment horizontal="center" vertical="center"/>
    </xf>
    <xf numFmtId="0" fontId="53" fillId="0" borderId="0" xfId="17" applyFont="1" applyAlignment="1">
      <alignment horizontal="center" vertical="center"/>
    </xf>
    <xf numFmtId="0" fontId="42" fillId="0" borderId="0" xfId="17" applyFont="1" applyAlignment="1">
      <alignment horizontal="center" vertical="center"/>
    </xf>
    <xf numFmtId="0" fontId="42" fillId="3" borderId="13" xfId="17" applyFont="1" applyFill="1" applyBorder="1" applyAlignment="1">
      <alignment horizontal="center" vertical="center" wrapText="1"/>
    </xf>
    <xf numFmtId="0" fontId="36" fillId="0" borderId="0" xfId="0" applyFont="1" applyAlignment="1">
      <alignment horizontal="left" vertical="top"/>
    </xf>
    <xf numFmtId="0" fontId="42" fillId="0" borderId="8" xfId="17" applyFont="1" applyBorder="1" applyAlignment="1">
      <alignment horizontal="center" vertical="center"/>
    </xf>
    <xf numFmtId="0" fontId="42" fillId="0" borderId="8" xfId="17" applyFont="1" applyFill="1" applyBorder="1" applyAlignment="1">
      <alignment vertical="center" wrapText="1"/>
    </xf>
    <xf numFmtId="0" fontId="42" fillId="0" borderId="8" xfId="17" applyFont="1" applyBorder="1" applyAlignment="1">
      <alignment vertical="center" wrapText="1"/>
    </xf>
    <xf numFmtId="0" fontId="42" fillId="0" borderId="5" xfId="17" applyFont="1" applyBorder="1" applyAlignment="1">
      <alignment horizontal="center" vertical="center"/>
    </xf>
    <xf numFmtId="0" fontId="42" fillId="0" borderId="0" xfId="17" applyFont="1" applyFill="1" applyBorder="1" applyAlignment="1">
      <alignment vertical="center" wrapText="1"/>
    </xf>
    <xf numFmtId="0" fontId="42" fillId="0" borderId="5" xfId="17" applyFont="1" applyBorder="1" applyAlignment="1">
      <alignment vertical="center" wrapText="1"/>
    </xf>
    <xf numFmtId="0" fontId="42" fillId="9" borderId="9" xfId="0" applyFont="1" applyFill="1" applyBorder="1" applyAlignment="1" applyProtection="1">
      <alignment horizontal="center" vertical="center" wrapText="1"/>
      <protection locked="0"/>
    </xf>
    <xf numFmtId="0" fontId="45" fillId="0" borderId="0" xfId="0" applyFont="1" applyBorder="1">
      <alignment vertical="center"/>
    </xf>
    <xf numFmtId="0" fontId="36" fillId="0" borderId="0" xfId="0" applyFont="1" applyBorder="1" applyAlignment="1">
      <alignment horizontal="center" vertical="center"/>
    </xf>
    <xf numFmtId="0" fontId="42" fillId="0" borderId="0" xfId="0" applyFont="1">
      <alignment vertical="center"/>
    </xf>
    <xf numFmtId="176" fontId="47" fillId="3" borderId="13" xfId="9" applyNumberFormat="1" applyFont="1" applyFill="1" applyBorder="1" applyAlignment="1">
      <alignment horizontal="center" vertical="center"/>
    </xf>
    <xf numFmtId="0" fontId="47" fillId="0" borderId="1" xfId="9" applyFont="1" applyBorder="1" applyAlignment="1">
      <alignment horizontal="center" vertical="center"/>
    </xf>
    <xf numFmtId="0" fontId="42" fillId="0" borderId="11" xfId="9" applyFont="1" applyBorder="1" applyAlignment="1">
      <alignment vertical="center" wrapText="1"/>
    </xf>
    <xf numFmtId="0" fontId="42" fillId="0" borderId="6" xfId="9" applyFont="1" applyBorder="1" applyAlignment="1">
      <alignment horizontal="center" vertical="center"/>
    </xf>
    <xf numFmtId="0" fontId="47" fillId="0" borderId="12" xfId="9" applyFont="1" applyBorder="1" applyAlignment="1">
      <alignment horizontal="center" vertical="center"/>
    </xf>
    <xf numFmtId="0" fontId="50" fillId="0" borderId="12" xfId="9" applyFont="1" applyBorder="1" applyAlignment="1">
      <alignment horizontal="center" vertical="center"/>
    </xf>
    <xf numFmtId="0" fontId="47" fillId="0" borderId="11" xfId="9" applyFont="1" applyBorder="1" applyAlignment="1">
      <alignment horizontal="center" vertical="center"/>
    </xf>
    <xf numFmtId="0" fontId="47" fillId="0" borderId="10" xfId="9" applyFont="1" applyBorder="1" applyAlignment="1">
      <alignment horizontal="center" vertical="center"/>
    </xf>
    <xf numFmtId="0" fontId="47" fillId="0" borderId="3" xfId="9" applyFont="1" applyBorder="1" applyAlignment="1">
      <alignment horizontal="center" vertical="center"/>
    </xf>
    <xf numFmtId="0" fontId="50" fillId="0" borderId="10" xfId="9" applyFont="1" applyBorder="1" applyAlignment="1">
      <alignment horizontal="center" vertical="center"/>
    </xf>
    <xf numFmtId="0" fontId="47" fillId="0" borderId="6" xfId="9" applyFont="1" applyBorder="1" applyAlignment="1">
      <alignment horizontal="center" vertical="center"/>
    </xf>
    <xf numFmtId="0" fontId="47" fillId="0" borderId="8" xfId="9" applyFont="1" applyBorder="1" applyAlignment="1">
      <alignment horizontal="center" vertical="center"/>
    </xf>
    <xf numFmtId="0" fontId="52" fillId="2" borderId="12" xfId="9" applyFont="1" applyFill="1" applyBorder="1" applyAlignment="1">
      <alignment horizontal="center" vertical="center"/>
    </xf>
    <xf numFmtId="0" fontId="47" fillId="0" borderId="11" xfId="9" applyFont="1" applyBorder="1" applyAlignment="1">
      <alignment horizontal="center" vertical="center" wrapText="1"/>
    </xf>
    <xf numFmtId="0" fontId="50" fillId="0" borderId="1" xfId="9" applyFont="1" applyBorder="1" applyAlignment="1">
      <alignment horizontal="center" vertical="center"/>
    </xf>
    <xf numFmtId="0" fontId="50" fillId="0" borderId="2" xfId="9" applyFont="1" applyBorder="1">
      <alignment vertical="center"/>
    </xf>
    <xf numFmtId="0" fontId="47" fillId="0" borderId="5" xfId="9" applyFont="1" applyBorder="1">
      <alignment vertical="center"/>
    </xf>
    <xf numFmtId="0" fontId="42" fillId="0" borderId="1" xfId="9" applyFont="1" applyBorder="1" applyAlignment="1">
      <alignment horizontal="center" vertical="top"/>
    </xf>
    <xf numFmtId="0" fontId="47" fillId="0" borderId="10" xfId="9" applyFont="1" applyBorder="1" applyAlignment="1">
      <alignment horizontal="center" vertical="center" wrapText="1"/>
    </xf>
    <xf numFmtId="0" fontId="42" fillId="0" borderId="9" xfId="9" applyFont="1" applyBorder="1" applyAlignment="1">
      <alignment horizontal="center" vertical="center"/>
    </xf>
    <xf numFmtId="0" fontId="49" fillId="0" borderId="0" xfId="0" applyFont="1">
      <alignment vertical="center"/>
    </xf>
    <xf numFmtId="0" fontId="47" fillId="0" borderId="0" xfId="0" applyFont="1" applyAlignment="1">
      <alignment vertical="center" wrapText="1"/>
    </xf>
    <xf numFmtId="0" fontId="40" fillId="0" borderId="0" xfId="0" applyFont="1" applyAlignment="1">
      <alignment vertical="center" wrapText="1"/>
    </xf>
    <xf numFmtId="0" fontId="48" fillId="0" borderId="0" xfId="0" applyFont="1" applyFill="1" applyAlignment="1">
      <alignment horizontal="left" vertical="center"/>
    </xf>
    <xf numFmtId="0" fontId="42" fillId="0" borderId="0" xfId="0" applyFont="1" applyFill="1" applyAlignment="1">
      <alignment horizontal="left" vertical="center"/>
    </xf>
    <xf numFmtId="0" fontId="47" fillId="0" borderId="0" xfId="0" applyFont="1">
      <alignment vertical="center"/>
    </xf>
    <xf numFmtId="0" fontId="42" fillId="0" borderId="41" xfId="0" applyFont="1" applyFill="1" applyBorder="1" applyAlignment="1">
      <alignment horizontal="left" vertical="center" wrapText="1" indent="7"/>
    </xf>
    <xf numFmtId="14" fontId="42" fillId="9" borderId="41" xfId="0" applyNumberFormat="1" applyFont="1" applyFill="1" applyBorder="1" applyAlignment="1" applyProtection="1">
      <alignment horizontal="left" vertical="center" shrinkToFit="1"/>
      <protection locked="0"/>
    </xf>
    <xf numFmtId="0" fontId="42" fillId="9" borderId="41" xfId="0" applyFont="1" applyFill="1" applyBorder="1" applyAlignment="1" applyProtection="1">
      <alignment horizontal="left" vertical="center" shrinkToFit="1"/>
      <protection locked="0"/>
    </xf>
    <xf numFmtId="0" fontId="66" fillId="0" borderId="0" xfId="0" applyFont="1" applyFill="1" applyAlignment="1">
      <alignment horizontal="left" vertical="center"/>
    </xf>
    <xf numFmtId="0" fontId="53" fillId="0" borderId="0" xfId="0" applyFont="1" applyFill="1" applyAlignment="1">
      <alignment horizontal="left" vertical="center"/>
    </xf>
    <xf numFmtId="0" fontId="42" fillId="0" borderId="0" xfId="0" applyFont="1" applyFill="1" applyAlignment="1">
      <alignment vertical="center"/>
    </xf>
    <xf numFmtId="0" fontId="42" fillId="0" borderId="0" xfId="0" applyFont="1" applyFill="1" applyAlignment="1">
      <alignment horizontal="left" vertical="center" wrapText="1"/>
    </xf>
    <xf numFmtId="0" fontId="53" fillId="0" borderId="0" xfId="9" applyFont="1" applyFill="1" applyBorder="1" applyAlignment="1">
      <alignment vertical="center" wrapText="1"/>
    </xf>
    <xf numFmtId="0" fontId="46" fillId="0" borderId="0" xfId="0" applyFont="1" applyAlignment="1">
      <alignment vertical="center" wrapText="1"/>
    </xf>
    <xf numFmtId="0" fontId="55" fillId="0" borderId="0" xfId="18" applyFont="1" applyBorder="1">
      <alignment vertical="center"/>
    </xf>
    <xf numFmtId="0" fontId="55" fillId="0" borderId="0" xfId="18" applyFont="1" applyBorder="1" applyAlignment="1">
      <alignment horizontal="left" vertical="center" indent="1"/>
    </xf>
    <xf numFmtId="0" fontId="48" fillId="0" borderId="0" xfId="18" applyFont="1" applyBorder="1">
      <alignment vertical="center"/>
    </xf>
    <xf numFmtId="0" fontId="48" fillId="0" borderId="0" xfId="18" applyFont="1" applyBorder="1" applyAlignment="1">
      <alignment horizontal="center" vertical="center"/>
    </xf>
    <xf numFmtId="0" fontId="39" fillId="0" borderId="0" xfId="18" applyFont="1" applyAlignment="1">
      <alignment horizontal="center" vertical="center"/>
    </xf>
    <xf numFmtId="0" fontId="53" fillId="0" borderId="0" xfId="18" applyFont="1" applyAlignment="1">
      <alignment horizontal="center" vertical="center"/>
    </xf>
    <xf numFmtId="0" fontId="42" fillId="0" borderId="0" xfId="18" applyFont="1" applyAlignment="1">
      <alignment horizontal="center" vertical="center"/>
    </xf>
    <xf numFmtId="0" fontId="42" fillId="3" borderId="13" xfId="18" applyFont="1" applyFill="1" applyBorder="1" applyAlignment="1">
      <alignment horizontal="center" vertical="center"/>
    </xf>
    <xf numFmtId="0" fontId="42" fillId="3" borderId="13" xfId="18" applyFont="1" applyFill="1" applyBorder="1" applyAlignment="1">
      <alignment horizontal="center" vertical="center" wrapText="1"/>
    </xf>
    <xf numFmtId="0" fontId="39" fillId="0" borderId="0" xfId="18" applyFont="1">
      <alignment vertical="center"/>
    </xf>
    <xf numFmtId="0" fontId="53" fillId="0" borderId="0" xfId="18" applyFont="1">
      <alignment vertical="center"/>
    </xf>
    <xf numFmtId="0" fontId="42" fillId="0" borderId="0" xfId="18" applyFont="1">
      <alignment vertical="center"/>
    </xf>
    <xf numFmtId="0" fontId="42" fillId="0" borderId="12" xfId="18" applyFont="1" applyBorder="1" applyAlignment="1">
      <alignment horizontal="center" vertical="center"/>
    </xf>
    <xf numFmtId="0" fontId="42" fillId="0" borderId="11" xfId="18" applyFont="1" applyBorder="1" applyAlignment="1">
      <alignment horizontal="center" vertical="center"/>
    </xf>
    <xf numFmtId="0" fontId="42" fillId="0" borderId="11" xfId="18" applyFont="1" applyBorder="1" applyAlignment="1">
      <alignment horizontal="left" vertical="center" wrapText="1" indent="1"/>
    </xf>
    <xf numFmtId="0" fontId="42" fillId="0" borderId="9" xfId="18" applyFont="1" applyBorder="1" applyAlignment="1">
      <alignment horizontal="center" vertical="center"/>
    </xf>
    <xf numFmtId="0" fontId="39" fillId="0" borderId="0" xfId="18" applyFont="1" applyBorder="1">
      <alignment vertical="center"/>
    </xf>
    <xf numFmtId="0" fontId="53" fillId="0" borderId="0" xfId="18" applyFont="1" applyBorder="1">
      <alignment vertical="center"/>
    </xf>
    <xf numFmtId="0" fontId="48" fillId="0" borderId="0" xfId="18" applyFont="1" applyBorder="1" applyAlignment="1">
      <alignment horizontal="left" vertical="top" wrapText="1"/>
    </xf>
    <xf numFmtId="0" fontId="67" fillId="0" borderId="0" xfId="18" applyFont="1" applyBorder="1" applyAlignment="1">
      <alignment horizontal="left" vertical="top" wrapText="1"/>
    </xf>
    <xf numFmtId="0" fontId="58" fillId="0" borderId="0" xfId="0" applyFont="1" applyAlignment="1">
      <alignment horizontal="left" vertical="top" wrapText="1"/>
    </xf>
    <xf numFmtId="0" fontId="48" fillId="0" borderId="0" xfId="18" applyFont="1" applyBorder="1" applyAlignment="1">
      <alignment horizontal="center" vertical="center" wrapText="1"/>
    </xf>
    <xf numFmtId="0" fontId="62" fillId="0" borderId="0" xfId="18" applyFont="1" applyBorder="1" applyAlignment="1">
      <alignment horizontal="left" vertical="center" wrapText="1"/>
    </xf>
    <xf numFmtId="0" fontId="68" fillId="0" borderId="0" xfId="18" applyFont="1" applyBorder="1" applyAlignment="1">
      <alignment horizontal="left" vertical="center" wrapText="1"/>
    </xf>
    <xf numFmtId="0" fontId="49" fillId="0" borderId="0" xfId="18" applyFont="1" applyBorder="1">
      <alignment vertical="center"/>
    </xf>
    <xf numFmtId="0" fontId="50" fillId="0" borderId="0" xfId="18" applyFont="1" applyBorder="1">
      <alignment vertical="center"/>
    </xf>
    <xf numFmtId="0" fontId="50" fillId="0" borderId="0" xfId="18" applyFont="1" applyBorder="1" applyAlignment="1">
      <alignment horizontal="center" vertical="center"/>
    </xf>
    <xf numFmtId="0" fontId="50" fillId="0" borderId="0" xfId="18" applyFont="1" applyBorder="1" applyAlignment="1">
      <alignment vertical="center" wrapText="1"/>
    </xf>
    <xf numFmtId="0" fontId="40" fillId="0" borderId="0" xfId="0" applyFont="1" applyAlignment="1">
      <alignment vertical="center" wrapText="1"/>
    </xf>
    <xf numFmtId="0" fontId="53" fillId="0" borderId="0" xfId="9" applyFont="1" applyFill="1" applyBorder="1" applyAlignment="1">
      <alignment vertical="center" wrapText="1"/>
    </xf>
    <xf numFmtId="0" fontId="46" fillId="0" borderId="0" xfId="0" applyFont="1" applyAlignment="1">
      <alignment vertical="center" wrapText="1"/>
    </xf>
    <xf numFmtId="0" fontId="42" fillId="0" borderId="0" xfId="9" applyFont="1" applyFill="1" applyBorder="1" applyAlignment="1">
      <alignment horizontal="left" vertical="center" wrapText="1"/>
    </xf>
    <xf numFmtId="0" fontId="47" fillId="0" borderId="0" xfId="0" applyFont="1" applyAlignment="1">
      <alignment horizontal="left" vertical="center" wrapText="1"/>
    </xf>
    <xf numFmtId="0" fontId="42" fillId="0" borderId="41" xfId="3" applyFont="1" applyFill="1" applyBorder="1" applyAlignment="1" applyProtection="1">
      <alignment horizontal="center" wrapText="1"/>
    </xf>
    <xf numFmtId="0" fontId="63" fillId="0" borderId="0" xfId="9" applyFont="1" applyBorder="1" applyAlignment="1">
      <alignment horizontal="right" vertical="center"/>
    </xf>
    <xf numFmtId="0" fontId="42" fillId="0" borderId="9" xfId="18" applyFont="1" applyBorder="1" applyAlignment="1">
      <alignment horizontal="left" vertical="top" wrapText="1" indent="1"/>
    </xf>
    <xf numFmtId="0" fontId="42" fillId="0" borderId="31" xfId="17" applyFont="1" applyFill="1" applyBorder="1" applyAlignment="1">
      <alignment horizontal="center" vertical="center"/>
    </xf>
    <xf numFmtId="0" fontId="42" fillId="0" borderId="31" xfId="17" applyFont="1" applyFill="1" applyBorder="1" applyAlignment="1">
      <alignment vertical="center" wrapText="1"/>
    </xf>
    <xf numFmtId="0" fontId="42" fillId="0" borderId="32" xfId="17" applyFont="1" applyFill="1" applyBorder="1">
      <alignment vertical="center"/>
    </xf>
    <xf numFmtId="0" fontId="42" fillId="0" borderId="33" xfId="17" applyFont="1" applyFill="1" applyBorder="1">
      <alignment vertical="center"/>
    </xf>
    <xf numFmtId="0" fontId="42" fillId="0" borderId="28" xfId="17" applyFont="1" applyFill="1" applyBorder="1">
      <alignment vertical="center"/>
    </xf>
    <xf numFmtId="0" fontId="42" fillId="0" borderId="30" xfId="17" applyFont="1" applyFill="1" applyBorder="1">
      <alignment vertical="center"/>
    </xf>
    <xf numFmtId="0" fontId="48" fillId="0" borderId="0" xfId="0" applyFont="1" applyAlignment="1">
      <alignment horizontal="right" vertical="top" wrapText="1"/>
    </xf>
    <xf numFmtId="0" fontId="48" fillId="0" borderId="0" xfId="18" applyFont="1" applyBorder="1" applyAlignment="1">
      <alignment horizontal="left" vertical="top" wrapText="1"/>
    </xf>
    <xf numFmtId="0" fontId="40" fillId="4" borderId="9" xfId="14" applyFont="1" applyFill="1" applyBorder="1" applyAlignment="1">
      <alignment horizontal="center" vertical="center"/>
    </xf>
    <xf numFmtId="0" fontId="40" fillId="0" borderId="0" xfId="14" applyFont="1">
      <alignment vertical="center"/>
    </xf>
    <xf numFmtId="0" fontId="40" fillId="0" borderId="0" xfId="14" applyFont="1" applyAlignment="1">
      <alignment vertical="top" wrapText="1"/>
    </xf>
    <xf numFmtId="0" fontId="40" fillId="0" borderId="0" xfId="14" applyFont="1" applyAlignment="1">
      <alignment horizontal="left" vertical="top" wrapText="1"/>
    </xf>
    <xf numFmtId="0" fontId="40" fillId="0" borderId="0" xfId="14" applyNumberFormat="1" applyFont="1">
      <alignment vertical="center"/>
    </xf>
    <xf numFmtId="0" fontId="40" fillId="0" borderId="9" xfId="14" applyFont="1" applyBorder="1">
      <alignment vertical="center"/>
    </xf>
    <xf numFmtId="0" fontId="40" fillId="0" borderId="9" xfId="14" applyFont="1" applyBorder="1" applyAlignment="1">
      <alignment horizontal="center" vertical="center"/>
    </xf>
    <xf numFmtId="0" fontId="40" fillId="5" borderId="9" xfId="14" applyFont="1" applyFill="1" applyBorder="1">
      <alignment vertical="center"/>
    </xf>
    <xf numFmtId="0" fontId="40" fillId="6" borderId="0" xfId="14" applyFont="1" applyFill="1">
      <alignment vertical="center"/>
    </xf>
    <xf numFmtId="0" fontId="40" fillId="6" borderId="0" xfId="14" applyFont="1" applyFill="1" applyAlignment="1">
      <alignment vertical="top" wrapText="1"/>
    </xf>
    <xf numFmtId="0" fontId="40" fillId="6" borderId="0" xfId="14" applyFont="1" applyFill="1" applyAlignment="1">
      <alignment horizontal="left" vertical="top" wrapText="1"/>
    </xf>
    <xf numFmtId="0" fontId="40" fillId="6" borderId="0" xfId="14" applyNumberFormat="1" applyFont="1" applyFill="1">
      <alignment vertical="center"/>
    </xf>
    <xf numFmtId="0" fontId="40" fillId="0" borderId="0" xfId="14" applyFont="1" applyFill="1">
      <alignment vertical="center"/>
    </xf>
    <xf numFmtId="0" fontId="51" fillId="0" borderId="0" xfId="14" applyFont="1">
      <alignment vertical="center"/>
    </xf>
    <xf numFmtId="0" fontId="40" fillId="0" borderId="0" xfId="14" applyFont="1" applyBorder="1">
      <alignment vertical="center"/>
    </xf>
    <xf numFmtId="0" fontId="40" fillId="3" borderId="9" xfId="14" applyFont="1" applyFill="1" applyBorder="1" applyAlignment="1">
      <alignment vertical="center" shrinkToFit="1"/>
    </xf>
    <xf numFmtId="0" fontId="40" fillId="3" borderId="9" xfId="14" applyFont="1" applyFill="1" applyBorder="1" applyAlignment="1">
      <alignment vertical="top" wrapText="1"/>
    </xf>
    <xf numFmtId="0" fontId="40" fillId="3" borderId="9" xfId="14" applyFont="1" applyFill="1" applyBorder="1" applyAlignment="1">
      <alignment horizontal="left" vertical="top" wrapText="1"/>
    </xf>
    <xf numFmtId="0" fontId="40" fillId="3" borderId="9" xfId="14" applyFont="1" applyFill="1" applyBorder="1">
      <alignment vertical="center"/>
    </xf>
    <xf numFmtId="0" fontId="40" fillId="7" borderId="9" xfId="14" applyNumberFormat="1" applyFont="1" applyFill="1" applyBorder="1">
      <alignment vertical="center"/>
    </xf>
    <xf numFmtId="0" fontId="40" fillId="7" borderId="9" xfId="14" applyFont="1" applyFill="1" applyBorder="1">
      <alignment vertical="center"/>
    </xf>
    <xf numFmtId="0" fontId="40" fillId="0" borderId="9" xfId="14" applyFont="1" applyBorder="1" applyAlignment="1">
      <alignment vertical="top" wrapText="1"/>
    </xf>
    <xf numFmtId="0" fontId="40" fillId="0" borderId="9" xfId="14" applyFont="1" applyBorder="1" applyAlignment="1">
      <alignment horizontal="left" vertical="top" wrapText="1"/>
    </xf>
    <xf numFmtId="0" fontId="40" fillId="0" borderId="9" xfId="14" applyNumberFormat="1" applyFont="1" applyBorder="1" applyAlignment="1">
      <alignment vertical="center" wrapText="1"/>
    </xf>
    <xf numFmtId="0" fontId="40" fillId="0" borderId="9" xfId="14" applyFont="1" applyBorder="1" applyAlignment="1">
      <alignment vertical="center" wrapText="1"/>
    </xf>
    <xf numFmtId="0" fontId="40" fillId="0" borderId="9" xfId="14" applyFont="1" applyFill="1" applyBorder="1">
      <alignment vertical="center"/>
    </xf>
    <xf numFmtId="0" fontId="40" fillId="0" borderId="9" xfId="14" applyFont="1" applyFill="1" applyBorder="1" applyAlignment="1">
      <alignment vertical="top" wrapText="1"/>
    </xf>
    <xf numFmtId="0" fontId="40" fillId="0" borderId="9" xfId="14" applyFont="1" applyFill="1" applyBorder="1" applyAlignment="1">
      <alignment horizontal="left" vertical="top" wrapText="1"/>
    </xf>
    <xf numFmtId="0" fontId="40" fillId="6" borderId="0" xfId="14" applyFont="1" applyFill="1" applyBorder="1">
      <alignment vertical="center"/>
    </xf>
    <xf numFmtId="0" fontId="40" fillId="0" borderId="0" xfId="14" applyFont="1" applyFill="1" applyBorder="1">
      <alignment vertical="center"/>
    </xf>
    <xf numFmtId="0" fontId="40" fillId="0" borderId="0" xfId="14" applyFont="1" applyBorder="1" applyAlignment="1">
      <alignment vertical="top" wrapText="1"/>
    </xf>
    <xf numFmtId="0" fontId="40" fillId="0" borderId="0" xfId="14" applyFont="1" applyBorder="1" applyAlignment="1">
      <alignment horizontal="left" vertical="top" wrapText="1"/>
    </xf>
    <xf numFmtId="0" fontId="40" fillId="0" borderId="0" xfId="14" applyNumberFormat="1" applyFont="1" applyAlignment="1">
      <alignment vertical="center" wrapText="1"/>
    </xf>
    <xf numFmtId="0" fontId="40" fillId="0" borderId="0" xfId="14" applyFont="1" applyAlignment="1">
      <alignment vertical="center" wrapText="1"/>
    </xf>
    <xf numFmtId="0" fontId="51" fillId="0" borderId="0" xfId="14" applyFont="1" applyBorder="1">
      <alignment vertical="center"/>
    </xf>
    <xf numFmtId="0" fontId="40" fillId="8" borderId="9" xfId="14" applyNumberFormat="1" applyFont="1" applyFill="1" applyBorder="1" applyAlignment="1">
      <alignment vertical="center" wrapText="1"/>
    </xf>
    <xf numFmtId="0" fontId="40" fillId="8" borderId="9" xfId="14" applyFont="1" applyFill="1" applyBorder="1" applyAlignment="1">
      <alignment vertical="center" wrapText="1"/>
    </xf>
    <xf numFmtId="0" fontId="42" fillId="0" borderId="9" xfId="0" applyFont="1" applyBorder="1">
      <alignment vertical="center"/>
    </xf>
    <xf numFmtId="0" fontId="40" fillId="0" borderId="9" xfId="14" applyFont="1" applyBorder="1" applyAlignment="1">
      <alignment vertical="center"/>
    </xf>
    <xf numFmtId="0" fontId="40" fillId="0" borderId="14" xfId="14" applyFont="1" applyBorder="1">
      <alignment vertical="center"/>
    </xf>
    <xf numFmtId="0" fontId="40" fillId="0" borderId="11" xfId="14" applyFont="1" applyBorder="1">
      <alignment vertical="center"/>
    </xf>
    <xf numFmtId="0" fontId="40" fillId="0" borderId="19" xfId="14" applyFont="1" applyBorder="1">
      <alignment vertical="center"/>
    </xf>
    <xf numFmtId="0" fontId="40" fillId="0" borderId="7" xfId="14" applyFont="1" applyBorder="1" applyAlignment="1">
      <alignment vertical="top" wrapText="1"/>
    </xf>
    <xf numFmtId="0" fontId="40" fillId="0" borderId="7" xfId="14" applyFont="1" applyBorder="1" applyAlignment="1">
      <alignment horizontal="left" vertical="top" wrapText="1"/>
    </xf>
    <xf numFmtId="0" fontId="36" fillId="0" borderId="9" xfId="14" applyFont="1" applyBorder="1" applyAlignment="1">
      <alignment vertical="top" wrapText="1"/>
    </xf>
    <xf numFmtId="0" fontId="36" fillId="0" borderId="9" xfId="14" applyFont="1" applyBorder="1" applyAlignment="1">
      <alignment horizontal="left" vertical="top" wrapText="1"/>
    </xf>
    <xf numFmtId="0" fontId="80" fillId="0" borderId="9" xfId="14" applyFont="1" applyBorder="1" applyAlignment="1">
      <alignment horizontal="left" vertical="top" wrapText="1"/>
    </xf>
    <xf numFmtId="0" fontId="42" fillId="0" borderId="34" xfId="3" applyFont="1" applyFill="1" applyBorder="1" applyAlignment="1" applyProtection="1">
      <alignment horizontal="center" wrapText="1"/>
    </xf>
    <xf numFmtId="0" fontId="79" fillId="0" borderId="9" xfId="14" applyFont="1" applyBorder="1" applyAlignment="1">
      <alignment horizontal="left" vertical="top" wrapText="1"/>
    </xf>
    <xf numFmtId="0" fontId="64" fillId="3" borderId="15" xfId="9" applyFont="1" applyFill="1" applyBorder="1" applyAlignment="1">
      <alignment horizontal="center" vertical="center" wrapText="1"/>
    </xf>
    <xf numFmtId="0" fontId="42" fillId="0" borderId="14" xfId="9" applyFont="1" applyBorder="1" applyAlignment="1">
      <alignment horizontal="center" vertical="center"/>
    </xf>
    <xf numFmtId="0" fontId="42" fillId="0" borderId="8" xfId="9" applyFont="1" applyBorder="1" applyAlignment="1">
      <alignment horizontal="center" vertical="center"/>
    </xf>
    <xf numFmtId="0" fontId="42" fillId="0" borderId="0" xfId="0" applyFont="1" applyFill="1" applyAlignment="1">
      <alignment horizontal="left" vertical="center" wrapText="1"/>
    </xf>
    <xf numFmtId="0" fontId="50" fillId="0" borderId="0" xfId="17" applyFont="1" applyBorder="1" applyAlignment="1">
      <alignment horizontal="left" vertical="center" wrapText="1"/>
    </xf>
    <xf numFmtId="0" fontId="61" fillId="0" borderId="0" xfId="17" applyFont="1" applyBorder="1" applyAlignment="1">
      <alignment horizontal="left" vertical="top" wrapText="1"/>
    </xf>
    <xf numFmtId="0" fontId="81" fillId="0" borderId="0" xfId="17" applyFont="1" applyBorder="1">
      <alignment vertical="center"/>
    </xf>
    <xf numFmtId="0" fontId="81" fillId="0" borderId="0" xfId="0" applyFont="1" applyBorder="1">
      <alignment vertical="center"/>
    </xf>
    <xf numFmtId="0" fontId="40" fillId="0" borderId="0" xfId="14" applyNumberFormat="1" applyFont="1" applyBorder="1" applyAlignment="1">
      <alignment vertical="center" wrapText="1"/>
    </xf>
    <xf numFmtId="0" fontId="40" fillId="0" borderId="0" xfId="14" applyFont="1" applyBorder="1" applyAlignment="1">
      <alignment vertical="center" wrapText="1"/>
    </xf>
    <xf numFmtId="0" fontId="47" fillId="0" borderId="6" xfId="0" applyFont="1" applyBorder="1" applyAlignment="1">
      <alignment vertical="top" wrapText="1"/>
    </xf>
    <xf numFmtId="0" fontId="47" fillId="0" borderId="8" xfId="9" applyFont="1" applyBorder="1" applyAlignment="1">
      <alignment horizontal="center" vertical="center" wrapText="1"/>
    </xf>
    <xf numFmtId="0" fontId="47" fillId="0" borderId="14" xfId="9" applyFont="1" applyBorder="1" applyAlignment="1">
      <alignment vertical="center" wrapText="1"/>
    </xf>
    <xf numFmtId="0" fontId="83" fillId="0" borderId="9" xfId="14" applyFont="1" applyBorder="1" applyAlignment="1">
      <alignment horizontal="left" vertical="top" wrapText="1"/>
    </xf>
    <xf numFmtId="0" fontId="42" fillId="0" borderId="11" xfId="9" applyFont="1" applyBorder="1" applyAlignment="1">
      <alignment horizontal="center" vertical="center"/>
    </xf>
    <xf numFmtId="0" fontId="42" fillId="0" borderId="10" xfId="9" applyFont="1" applyBorder="1" applyAlignment="1">
      <alignment horizontal="center" vertical="center"/>
    </xf>
    <xf numFmtId="0" fontId="46" fillId="0" borderId="0" xfId="0" applyFont="1">
      <alignment vertical="center"/>
    </xf>
    <xf numFmtId="0" fontId="47" fillId="0" borderId="0" xfId="0" applyFont="1" applyAlignment="1">
      <alignment horizontal="center" vertical="center"/>
    </xf>
    <xf numFmtId="176" fontId="47" fillId="0" borderId="0" xfId="0" applyNumberFormat="1" applyFont="1" applyAlignment="1">
      <alignment horizontal="center" vertical="center"/>
    </xf>
    <xf numFmtId="0" fontId="48" fillId="0" borderId="0" xfId="0" applyFont="1" applyAlignment="1">
      <alignment horizontal="right" vertical="center" shrinkToFit="1"/>
    </xf>
    <xf numFmtId="0" fontId="47" fillId="0" borderId="0" xfId="0" applyFont="1" applyAlignment="1">
      <alignment horizontal="right" vertical="center"/>
    </xf>
    <xf numFmtId="0" fontId="50" fillId="0" borderId="0" xfId="0" applyFont="1" applyAlignment="1">
      <alignment horizontal="center" vertical="center"/>
    </xf>
    <xf numFmtId="0" fontId="50" fillId="0" borderId="0" xfId="0" applyFont="1">
      <alignment vertical="center"/>
    </xf>
    <xf numFmtId="176" fontId="50" fillId="0" borderId="0" xfId="0" applyNumberFormat="1" applyFont="1" applyAlignment="1">
      <alignment horizontal="center" vertical="center"/>
    </xf>
    <xf numFmtId="0" fontId="42" fillId="0" borderId="2" xfId="0" applyFont="1" applyBorder="1" applyAlignment="1">
      <alignment horizontal="center" vertical="center" wrapText="1"/>
    </xf>
    <xf numFmtId="176" fontId="47" fillId="0" borderId="11" xfId="0" applyNumberFormat="1" applyFont="1" applyBorder="1" applyAlignment="1">
      <alignment horizontal="center" vertical="center"/>
    </xf>
    <xf numFmtId="0" fontId="42" fillId="0" borderId="9" xfId="0" applyFont="1" applyBorder="1" applyAlignment="1" applyProtection="1">
      <alignment horizontal="center" vertical="center"/>
      <protection locked="0"/>
    </xf>
    <xf numFmtId="0" fontId="42" fillId="0" borderId="14" xfId="0" applyFont="1" applyBorder="1" applyAlignment="1">
      <alignment horizontal="center" vertical="center"/>
    </xf>
    <xf numFmtId="176" fontId="47" fillId="0" borderId="12" xfId="0" applyNumberFormat="1" applyFont="1" applyBorder="1" applyAlignment="1">
      <alignment horizontal="center" vertical="center"/>
    </xf>
    <xf numFmtId="0" fontId="42" fillId="0" borderId="14" xfId="0" applyFont="1" applyBorder="1" applyAlignment="1">
      <alignment horizontal="center" vertical="center" wrapText="1"/>
    </xf>
    <xf numFmtId="0" fontId="47" fillId="0" borderId="14" xfId="0" applyFont="1" applyBorder="1">
      <alignment vertical="center"/>
    </xf>
    <xf numFmtId="0" fontId="53" fillId="0" borderId="0" xfId="0" applyFont="1">
      <alignment vertical="center"/>
    </xf>
    <xf numFmtId="176" fontId="42" fillId="0" borderId="11" xfId="0" applyNumberFormat="1" applyFont="1" applyBorder="1" applyAlignment="1">
      <alignment horizontal="center" vertical="center"/>
    </xf>
    <xf numFmtId="176" fontId="47" fillId="0" borderId="10" xfId="0" applyNumberFormat="1" applyFont="1" applyBorder="1" applyAlignment="1">
      <alignment horizontal="center" vertical="center"/>
    </xf>
    <xf numFmtId="0" fontId="42" fillId="0" borderId="19" xfId="0" applyFont="1" applyBorder="1" applyAlignment="1" applyProtection="1">
      <alignment horizontal="center" vertical="center"/>
      <protection locked="0"/>
    </xf>
    <xf numFmtId="176" fontId="48" fillId="0" borderId="12" xfId="0" applyNumberFormat="1" applyFont="1" applyBorder="1" applyAlignment="1">
      <alignment horizontal="center" vertical="center"/>
    </xf>
    <xf numFmtId="176" fontId="42" fillId="0" borderId="12" xfId="0" applyNumberFormat="1" applyFont="1" applyBorder="1" applyAlignment="1">
      <alignment horizontal="center" vertical="center"/>
    </xf>
    <xf numFmtId="0" fontId="55" fillId="0" borderId="0" xfId="0" applyFont="1">
      <alignment vertical="center"/>
    </xf>
    <xf numFmtId="176" fontId="48" fillId="0" borderId="10" xfId="0" applyNumberFormat="1" applyFont="1" applyBorder="1" applyAlignment="1">
      <alignment horizontal="center" vertical="center"/>
    </xf>
    <xf numFmtId="176" fontId="42" fillId="0" borderId="9" xfId="0" applyNumberFormat="1" applyFont="1" applyBorder="1" applyAlignment="1">
      <alignment horizontal="center" vertical="center"/>
    </xf>
    <xf numFmtId="176" fontId="47" fillId="0" borderId="9" xfId="0" applyNumberFormat="1" applyFont="1" applyBorder="1" applyAlignment="1">
      <alignment horizontal="center" vertical="center"/>
    </xf>
    <xf numFmtId="0" fontId="48" fillId="0" borderId="4" xfId="0" applyFont="1" applyBorder="1">
      <alignment vertical="center"/>
    </xf>
    <xf numFmtId="0" fontId="48" fillId="0" borderId="10" xfId="0" applyFont="1" applyBorder="1" applyAlignment="1">
      <alignment horizontal="center" vertical="center"/>
    </xf>
    <xf numFmtId="0" fontId="55" fillId="0" borderId="0" xfId="0" applyFont="1" applyAlignment="1">
      <alignment vertical="center" wrapText="1"/>
    </xf>
    <xf numFmtId="0" fontId="42" fillId="0" borderId="0" xfId="0" applyFont="1" applyAlignment="1">
      <alignment vertical="center" wrapText="1"/>
    </xf>
    <xf numFmtId="0" fontId="54" fillId="0" borderId="4" xfId="0" applyFont="1" applyBorder="1">
      <alignment vertical="center"/>
    </xf>
    <xf numFmtId="176" fontId="42" fillId="0" borderId="9" xfId="0" applyNumberFormat="1" applyFont="1" applyBorder="1" applyAlignment="1">
      <alignment horizontal="center" vertical="top"/>
    </xf>
    <xf numFmtId="176" fontId="42" fillId="0" borderId="10" xfId="0" applyNumberFormat="1" applyFont="1" applyBorder="1" applyAlignment="1">
      <alignment horizontal="center" vertical="center"/>
    </xf>
    <xf numFmtId="176" fontId="42" fillId="0" borderId="11" xfId="0" applyNumberFormat="1" applyFont="1" applyBorder="1" applyAlignment="1">
      <alignment horizontal="center" vertical="top"/>
    </xf>
    <xf numFmtId="0" fontId="55" fillId="0" borderId="0" xfId="9" applyFont="1">
      <alignment vertical="center"/>
    </xf>
    <xf numFmtId="0" fontId="46" fillId="0" borderId="0" xfId="9" applyFont="1">
      <alignment vertical="center"/>
    </xf>
    <xf numFmtId="176" fontId="42" fillId="0" borderId="11" xfId="9" applyNumberFormat="1" applyFont="1" applyBorder="1" applyAlignment="1">
      <alignment horizontal="center" vertical="center"/>
    </xf>
    <xf numFmtId="0" fontId="42" fillId="0" borderId="9" xfId="9" applyFont="1" applyBorder="1" applyAlignment="1" applyProtection="1">
      <alignment horizontal="center" vertical="center"/>
      <protection locked="0"/>
    </xf>
    <xf numFmtId="176" fontId="42" fillId="0" borderId="9" xfId="9" applyNumberFormat="1" applyFont="1" applyBorder="1" applyAlignment="1">
      <alignment horizontal="center" vertical="center"/>
    </xf>
    <xf numFmtId="0" fontId="42" fillId="0" borderId="0" xfId="0" applyFont="1" applyAlignment="1">
      <alignment horizontal="center" vertical="center"/>
    </xf>
    <xf numFmtId="176" fontId="42" fillId="0" borderId="0" xfId="0" applyNumberFormat="1" applyFont="1" applyAlignment="1">
      <alignment horizontal="center" vertical="center"/>
    </xf>
    <xf numFmtId="0" fontId="47" fillId="0" borderId="0" xfId="9" applyFont="1" applyAlignment="1">
      <alignment horizontal="center" vertical="center"/>
    </xf>
    <xf numFmtId="176" fontId="47" fillId="0" borderId="0" xfId="9" applyNumberFormat="1" applyFont="1" applyAlignment="1">
      <alignment horizontal="center" vertical="center"/>
    </xf>
    <xf numFmtId="0" fontId="47" fillId="0" borderId="0" xfId="9" applyFont="1" applyAlignment="1">
      <alignment vertical="center" wrapText="1"/>
    </xf>
    <xf numFmtId="0" fontId="48" fillId="0" borderId="0" xfId="9" applyFont="1" applyAlignment="1">
      <alignment horizontal="right" vertical="center" shrinkToFit="1"/>
    </xf>
    <xf numFmtId="0" fontId="47" fillId="0" borderId="0" xfId="9" applyFont="1">
      <alignment vertical="center"/>
    </xf>
    <xf numFmtId="0" fontId="49" fillId="0" borderId="0" xfId="9" applyFont="1">
      <alignment vertical="center"/>
    </xf>
    <xf numFmtId="0" fontId="50" fillId="0" borderId="0" xfId="9" applyFont="1" applyAlignment="1">
      <alignment horizontal="center" vertical="center"/>
    </xf>
    <xf numFmtId="0" fontId="50" fillId="0" borderId="0" xfId="9" applyFont="1">
      <alignment vertical="center"/>
    </xf>
    <xf numFmtId="176" fontId="50" fillId="0" borderId="0" xfId="9" applyNumberFormat="1" applyFont="1" applyAlignment="1">
      <alignment horizontal="center" vertical="center"/>
    </xf>
    <xf numFmtId="0" fontId="50" fillId="0" borderId="0" xfId="9" applyFont="1" applyAlignment="1">
      <alignment vertical="center" wrapText="1"/>
    </xf>
    <xf numFmtId="0" fontId="42" fillId="0" borderId="0" xfId="9" applyFont="1">
      <alignment vertical="center"/>
    </xf>
    <xf numFmtId="0" fontId="47" fillId="0" borderId="0" xfId="9" applyFont="1" applyAlignment="1">
      <alignment horizontal="right" vertical="center"/>
    </xf>
    <xf numFmtId="0" fontId="46" fillId="0" borderId="0" xfId="9" applyFont="1" applyAlignment="1">
      <alignment horizontal="right" vertical="center" wrapText="1"/>
    </xf>
    <xf numFmtId="0" fontId="56" fillId="0" borderId="0" xfId="9" applyFont="1">
      <alignment vertical="center"/>
    </xf>
    <xf numFmtId="0" fontId="42" fillId="3" borderId="0" xfId="9" applyFont="1" applyFill="1" applyAlignment="1">
      <alignment horizontal="center" vertical="center" wrapText="1" shrinkToFit="1"/>
    </xf>
    <xf numFmtId="176" fontId="42" fillId="0" borderId="12" xfId="9" applyNumberFormat="1" applyFont="1" applyBorder="1" applyAlignment="1">
      <alignment horizontal="center" vertical="center"/>
    </xf>
    <xf numFmtId="176" fontId="42" fillId="0" borderId="11" xfId="9" applyNumberFormat="1" applyFont="1" applyBorder="1" applyAlignment="1">
      <alignment horizontal="center" vertical="top"/>
    </xf>
    <xf numFmtId="176" fontId="42" fillId="0" borderId="6" xfId="9" applyNumberFormat="1" applyFont="1" applyBorder="1" applyAlignment="1">
      <alignment horizontal="center" vertical="center"/>
    </xf>
    <xf numFmtId="0" fontId="42" fillId="0" borderId="9" xfId="9" applyFont="1" applyBorder="1" applyAlignment="1" applyProtection="1">
      <alignment horizontal="center" vertical="center" wrapText="1"/>
      <protection locked="0"/>
    </xf>
    <xf numFmtId="176" fontId="50" fillId="0" borderId="12" xfId="9" applyNumberFormat="1" applyFont="1" applyBorder="1" applyAlignment="1">
      <alignment horizontal="center" vertical="center"/>
    </xf>
    <xf numFmtId="176" fontId="50" fillId="0" borderId="10" xfId="9" applyNumberFormat="1" applyFont="1" applyBorder="1" applyAlignment="1">
      <alignment horizontal="center" vertical="center"/>
    </xf>
    <xf numFmtId="176" fontId="47" fillId="0" borderId="11" xfId="9" applyNumberFormat="1" applyFont="1" applyBorder="1" applyAlignment="1">
      <alignment horizontal="center" vertical="center"/>
    </xf>
    <xf numFmtId="176" fontId="48" fillId="0" borderId="12" xfId="9" applyNumberFormat="1" applyFont="1" applyBorder="1" applyAlignment="1">
      <alignment horizontal="center" vertical="center"/>
    </xf>
    <xf numFmtId="0" fontId="38" fillId="0" borderId="0" xfId="9" applyFont="1" applyAlignment="1">
      <alignment vertical="center" wrapText="1"/>
    </xf>
    <xf numFmtId="0" fontId="46" fillId="0" borderId="0" xfId="9" applyFont="1" applyAlignment="1">
      <alignment vertical="center" wrapText="1"/>
    </xf>
    <xf numFmtId="0" fontId="42" fillId="0" borderId="11" xfId="9" applyFont="1" applyBorder="1" applyAlignment="1" applyProtection="1">
      <alignment horizontal="center" vertical="center" wrapText="1"/>
      <protection locked="0"/>
    </xf>
    <xf numFmtId="0" fontId="54" fillId="0" borderId="9" xfId="9" applyFont="1" applyBorder="1" applyAlignment="1" applyProtection="1">
      <alignment horizontal="center" vertical="center"/>
      <protection locked="0"/>
    </xf>
    <xf numFmtId="49" fontId="51" fillId="0" borderId="0" xfId="21" applyNumberFormat="1" applyFont="1" applyAlignment="1">
      <alignment horizontal="center" vertical="center"/>
    </xf>
    <xf numFmtId="0" fontId="65" fillId="0" borderId="0" xfId="9" applyFont="1">
      <alignment vertical="center"/>
    </xf>
    <xf numFmtId="0" fontId="44" fillId="0" borderId="0" xfId="9" applyFont="1" applyAlignment="1">
      <alignment vertical="center" wrapText="1"/>
    </xf>
    <xf numFmtId="0" fontId="36" fillId="0" borderId="0" xfId="9" applyFont="1" applyAlignment="1">
      <alignment vertical="center" wrapText="1"/>
    </xf>
    <xf numFmtId="0" fontId="50" fillId="0" borderId="0" xfId="17" applyFont="1" applyBorder="1" applyAlignment="1">
      <alignment horizontal="left" vertical="center" wrapText="1"/>
    </xf>
    <xf numFmtId="0" fontId="36" fillId="0" borderId="0" xfId="0" applyFont="1" applyAlignment="1"/>
    <xf numFmtId="0" fontId="36" fillId="0" borderId="8" xfId="0" quotePrefix="1" applyFont="1" applyBorder="1" applyAlignment="1">
      <alignment horizontal="left" vertical="top" wrapText="1"/>
    </xf>
    <xf numFmtId="0" fontId="36" fillId="0" borderId="0" xfId="0" quotePrefix="1" applyFont="1" applyAlignment="1">
      <alignment horizontal="left" vertical="top" shrinkToFit="1"/>
    </xf>
    <xf numFmtId="0" fontId="36" fillId="0" borderId="0" xfId="0" quotePrefix="1" applyFont="1" applyAlignment="1">
      <alignment horizontal="left" vertical="top" wrapText="1"/>
    </xf>
    <xf numFmtId="0" fontId="42" fillId="0" borderId="0" xfId="0" applyFont="1" applyAlignment="1"/>
    <xf numFmtId="0" fontId="44" fillId="0" borderId="0" xfId="0" applyFont="1" applyAlignment="1"/>
    <xf numFmtId="0" fontId="36" fillId="0" borderId="0" xfId="0" applyFont="1" applyAlignment="1">
      <alignment horizontal="right"/>
    </xf>
    <xf numFmtId="0" fontId="45" fillId="0" borderId="0" xfId="9" applyFont="1">
      <alignment vertical="center"/>
    </xf>
    <xf numFmtId="0" fontId="61" fillId="0" borderId="0" xfId="9" applyFont="1" applyAlignment="1">
      <alignment vertical="center" wrapText="1"/>
    </xf>
    <xf numFmtId="0" fontId="36" fillId="0" borderId="0" xfId="0" quotePrefix="1" applyFont="1" applyAlignment="1">
      <alignment horizontal="right"/>
    </xf>
    <xf numFmtId="49" fontId="36" fillId="0" borderId="0" xfId="0" applyNumberFormat="1" applyFont="1" applyAlignment="1"/>
    <xf numFmtId="0" fontId="36" fillId="0" borderId="6" xfId="0" quotePrefix="1" applyFont="1" applyBorder="1" applyAlignment="1">
      <alignment horizontal="left" vertical="top"/>
    </xf>
    <xf numFmtId="0" fontId="40" fillId="0" borderId="8" xfId="0" applyFont="1" applyBorder="1" applyAlignment="1">
      <alignment horizontal="left" vertical="top"/>
    </xf>
    <xf numFmtId="0" fontId="40" fillId="0" borderId="14" xfId="0" applyFont="1" applyBorder="1" applyAlignment="1">
      <alignment horizontal="left" vertical="top"/>
    </xf>
    <xf numFmtId="0" fontId="36" fillId="0" borderId="1" xfId="0" quotePrefix="1" applyFont="1" applyBorder="1" applyAlignment="1">
      <alignment horizontal="left" vertical="top"/>
    </xf>
    <xf numFmtId="0" fontId="40" fillId="0" borderId="0" xfId="0" applyFont="1" applyAlignment="1">
      <alignment horizontal="left" vertical="top"/>
    </xf>
    <xf numFmtId="0" fontId="40" fillId="0" borderId="2" xfId="0" applyFont="1" applyBorder="1" applyAlignment="1">
      <alignment horizontal="left" vertical="top"/>
    </xf>
    <xf numFmtId="0" fontId="45" fillId="0" borderId="0" xfId="22" applyFont="1">
      <alignment vertical="center"/>
    </xf>
    <xf numFmtId="0" fontId="36" fillId="0" borderId="0" xfId="22" applyFont="1">
      <alignment vertical="center"/>
    </xf>
    <xf numFmtId="0" fontId="45" fillId="0" borderId="0" xfId="0" applyFont="1" applyAlignment="1"/>
    <xf numFmtId="0" fontId="36" fillId="0" borderId="9" xfId="0" applyFont="1" applyBorder="1" applyAlignment="1">
      <alignment horizontal="right"/>
    </xf>
    <xf numFmtId="0" fontId="36" fillId="0" borderId="9" xfId="0" applyFont="1" applyBorder="1" applyAlignment="1">
      <alignment horizontal="center" vertical="top"/>
    </xf>
    <xf numFmtId="0" fontId="42" fillId="0" borderId="0" xfId="0" applyFont="1" applyAlignment="1">
      <alignment horizontal="right"/>
    </xf>
    <xf numFmtId="0" fontId="36" fillId="0" borderId="0" xfId="0" applyFont="1" applyAlignment="1">
      <alignment wrapText="1"/>
    </xf>
    <xf numFmtId="0" fontId="36" fillId="0" borderId="0" xfId="0" applyFont="1" applyAlignment="1">
      <alignment horizontal="left" wrapText="1"/>
    </xf>
    <xf numFmtId="0" fontId="40" fillId="0" borderId="0" xfId="0" applyFont="1" applyAlignment="1">
      <alignment horizontal="left"/>
    </xf>
    <xf numFmtId="0" fontId="36" fillId="0" borderId="24" xfId="0" applyFont="1" applyBorder="1" applyAlignment="1">
      <alignment horizontal="left" vertical="top" wrapText="1"/>
    </xf>
    <xf numFmtId="0" fontId="88" fillId="0" borderId="0" xfId="22" applyFont="1">
      <alignment vertical="center"/>
    </xf>
    <xf numFmtId="0" fontId="39" fillId="0" borderId="0" xfId="18" applyFont="1" applyBorder="1" applyAlignment="1">
      <alignment vertical="center" wrapText="1"/>
    </xf>
    <xf numFmtId="0" fontId="74" fillId="0" borderId="0" xfId="0" applyFont="1" applyAlignment="1">
      <alignment vertical="center"/>
    </xf>
    <xf numFmtId="0" fontId="48" fillId="0" borderId="0" xfId="18" applyFont="1" applyBorder="1" applyAlignment="1">
      <alignment horizontal="left" vertical="top" wrapText="1"/>
    </xf>
    <xf numFmtId="0" fontId="75" fillId="0" borderId="0" xfId="0" applyFont="1" applyAlignment="1">
      <alignment vertical="center" wrapText="1"/>
    </xf>
    <xf numFmtId="0" fontId="48" fillId="0" borderId="0" xfId="17" applyFont="1" applyBorder="1" applyAlignment="1">
      <alignment horizontal="left" vertical="center" wrapText="1"/>
    </xf>
    <xf numFmtId="0" fontId="42" fillId="0" borderId="0" xfId="17" applyFont="1" applyBorder="1" applyAlignment="1">
      <alignment horizontal="left" vertical="center" wrapText="1"/>
    </xf>
    <xf numFmtId="0" fontId="75" fillId="0" borderId="0" xfId="17" applyFont="1" applyBorder="1" applyAlignment="1">
      <alignment vertical="center" wrapText="1"/>
    </xf>
    <xf numFmtId="0" fontId="77" fillId="0" borderId="0" xfId="0" applyFont="1" applyAlignment="1">
      <alignment vertical="center" wrapText="1"/>
    </xf>
    <xf numFmtId="0" fontId="38" fillId="0" borderId="0" xfId="0" applyFont="1" applyAlignment="1">
      <alignment vertical="center" wrapText="1"/>
    </xf>
    <xf numFmtId="0" fontId="47" fillId="0" borderId="11" xfId="0" applyFont="1" applyBorder="1" applyAlignment="1">
      <alignment horizontal="center" vertical="center" wrapText="1"/>
    </xf>
    <xf numFmtId="0" fontId="52" fillId="2" borderId="11" xfId="0" applyFont="1" applyFill="1" applyBorder="1" applyAlignment="1">
      <alignment horizontal="center" vertical="center" wrapText="1"/>
    </xf>
    <xf numFmtId="0" fontId="42" fillId="0" borderId="11" xfId="0" applyFont="1" applyBorder="1" applyAlignment="1">
      <alignment horizontal="center" vertical="center" wrapText="1"/>
    </xf>
    <xf numFmtId="0" fontId="42" fillId="0" borderId="11" xfId="0" applyFont="1" applyBorder="1" applyAlignment="1" applyProtection="1">
      <alignment horizontal="center" vertical="center"/>
      <protection locked="0"/>
    </xf>
    <xf numFmtId="0" fontId="40" fillId="0" borderId="0" xfId="0" applyFont="1" applyAlignment="1">
      <alignment horizontal="left" vertical="top"/>
    </xf>
    <xf numFmtId="0" fontId="40" fillId="0" borderId="0" xfId="0" applyFont="1">
      <alignment vertical="center"/>
    </xf>
    <xf numFmtId="0" fontId="48" fillId="0" borderId="0" xfId="18" applyFont="1" applyBorder="1" applyAlignment="1">
      <alignment horizontal="left" vertical="top" wrapText="1"/>
    </xf>
    <xf numFmtId="0" fontId="40" fillId="0" borderId="0" xfId="0" applyFont="1" applyAlignment="1">
      <alignment vertical="center" wrapText="1"/>
    </xf>
    <xf numFmtId="0" fontId="42" fillId="0" borderId="0" xfId="0" applyFont="1" applyFill="1" applyAlignment="1">
      <alignment horizontal="left" vertical="center" wrapText="1"/>
    </xf>
    <xf numFmtId="0" fontId="58" fillId="0" borderId="0" xfId="0" applyFont="1" applyAlignment="1">
      <alignment horizontal="left" vertical="top" wrapText="1"/>
    </xf>
    <xf numFmtId="0" fontId="42" fillId="0" borderId="41" xfId="3" applyFont="1" applyFill="1" applyBorder="1" applyAlignment="1" applyProtection="1">
      <alignment horizontal="center" wrapText="1"/>
    </xf>
    <xf numFmtId="0" fontId="65" fillId="0" borderId="0" xfId="9" applyFont="1" applyAlignment="1">
      <alignment vertical="center" wrapText="1"/>
    </xf>
    <xf numFmtId="0" fontId="40" fillId="0" borderId="0" xfId="9" applyFont="1">
      <alignment vertical="center"/>
    </xf>
    <xf numFmtId="0" fontId="38" fillId="0" borderId="0" xfId="9" applyFont="1" applyAlignment="1">
      <alignment vertical="center" wrapText="1"/>
    </xf>
    <xf numFmtId="0" fontId="0" fillId="0" borderId="0" xfId="0" applyAlignment="1">
      <alignment vertical="center" wrapText="1"/>
    </xf>
    <xf numFmtId="0" fontId="38" fillId="0" borderId="0" xfId="0" applyFont="1" applyAlignment="1">
      <alignment vertical="center" wrapText="1"/>
    </xf>
    <xf numFmtId="0" fontId="89" fillId="0" borderId="9" xfId="14" applyFont="1" applyBorder="1" applyAlignment="1">
      <alignment horizontal="left" vertical="top" wrapText="1"/>
    </xf>
    <xf numFmtId="0" fontId="0" fillId="0" borderId="0" xfId="0" applyAlignment="1">
      <alignment horizontal="left" vertical="center" wrapText="1"/>
    </xf>
    <xf numFmtId="0" fontId="48" fillId="0" borderId="0" xfId="17" applyFont="1" applyBorder="1" applyAlignment="1">
      <alignment horizontal="left" vertical="top" wrapText="1"/>
    </xf>
    <xf numFmtId="0" fontId="48" fillId="0" borderId="0" xfId="18" applyFont="1" applyBorder="1" applyAlignment="1">
      <alignment horizontal="center" vertical="top" wrapText="1"/>
    </xf>
    <xf numFmtId="0" fontId="56" fillId="0" borderId="0" xfId="18" applyFont="1" applyBorder="1" applyAlignment="1">
      <alignment horizontal="left" vertical="top" wrapText="1"/>
    </xf>
    <xf numFmtId="0" fontId="48" fillId="0" borderId="0" xfId="17" applyFont="1" applyBorder="1" applyAlignment="1">
      <alignment horizontal="left" vertical="top" wrapText="1"/>
    </xf>
    <xf numFmtId="0" fontId="76" fillId="0" borderId="0" xfId="0" applyFont="1" applyAlignment="1">
      <alignment horizontal="right" vertical="top" wrapText="1"/>
    </xf>
    <xf numFmtId="0" fontId="36" fillId="0" borderId="0" xfId="0" applyFont="1" applyAlignment="1">
      <alignment horizontal="right" vertical="top"/>
    </xf>
    <xf numFmtId="0" fontId="39" fillId="0" borderId="0" xfId="9" applyFont="1" applyFill="1" applyBorder="1" applyAlignment="1">
      <alignment horizontal="right" vertical="top" wrapText="1"/>
    </xf>
    <xf numFmtId="0" fontId="38" fillId="0" borderId="0" xfId="0" applyFont="1" applyAlignment="1">
      <alignment horizontal="right" vertical="top"/>
    </xf>
    <xf numFmtId="0" fontId="42" fillId="0" borderId="0" xfId="0" applyFont="1" applyAlignment="1">
      <alignment horizontal="right" vertical="top"/>
    </xf>
    <xf numFmtId="0" fontId="89" fillId="0" borderId="9" xfId="14" applyFont="1" applyBorder="1">
      <alignment vertical="center"/>
    </xf>
    <xf numFmtId="0" fontId="39" fillId="0" borderId="0" xfId="0" applyFont="1" applyAlignment="1">
      <alignment horizontal="right" vertical="top" wrapText="1"/>
    </xf>
    <xf numFmtId="0" fontId="45" fillId="0" borderId="0" xfId="0" applyFont="1" applyAlignment="1">
      <alignment vertical="center" wrapText="1"/>
    </xf>
    <xf numFmtId="176" fontId="47" fillId="3" borderId="13" xfId="0" applyNumberFormat="1" applyFont="1" applyFill="1" applyBorder="1" applyAlignment="1">
      <alignment horizontal="center" vertical="center"/>
    </xf>
    <xf numFmtId="0" fontId="42" fillId="3" borderId="13" xfId="0" applyFont="1" applyFill="1" applyBorder="1" applyAlignment="1">
      <alignment horizontal="center" vertical="center" wrapText="1" shrinkToFit="1"/>
    </xf>
    <xf numFmtId="0" fontId="42" fillId="9" borderId="9" xfId="0" applyNumberFormat="1" applyFont="1" applyFill="1" applyBorder="1" applyAlignment="1" applyProtection="1">
      <alignment horizontal="center" vertical="center" wrapText="1"/>
      <protection locked="0"/>
    </xf>
    <xf numFmtId="0" fontId="42" fillId="0" borderId="11" xfId="0" applyFont="1" applyBorder="1" applyAlignment="1">
      <alignment vertical="top" wrapText="1"/>
    </xf>
    <xf numFmtId="0" fontId="47" fillId="0" borderId="0" xfId="0" applyFont="1" applyAlignment="1">
      <alignment vertical="top" wrapText="1"/>
    </xf>
    <xf numFmtId="0" fontId="50" fillId="0" borderId="0" xfId="0" applyFont="1" applyAlignment="1">
      <alignment vertical="top" wrapText="1"/>
    </xf>
    <xf numFmtId="0" fontId="42" fillId="0" borderId="0" xfId="0" applyFont="1" applyAlignment="1">
      <alignment vertical="top" wrapText="1"/>
    </xf>
    <xf numFmtId="0" fontId="50" fillId="0" borderId="0" xfId="7" applyFont="1" applyAlignment="1">
      <alignment vertical="top" wrapText="1"/>
    </xf>
    <xf numFmtId="0" fontId="38" fillId="0" borderId="0" xfId="0" applyFont="1" applyAlignment="1">
      <alignment horizontal="right" vertical="top" wrapText="1"/>
    </xf>
    <xf numFmtId="0" fontId="79" fillId="0" borderId="0" xfId="14" applyFont="1" applyAlignment="1">
      <alignment horizontal="left" vertical="top" wrapText="1"/>
    </xf>
    <xf numFmtId="0" fontId="94" fillId="0" borderId="0" xfId="9" applyFont="1" applyBorder="1" applyAlignment="1">
      <alignment vertical="top" wrapText="1"/>
    </xf>
    <xf numFmtId="0" fontId="47" fillId="0" borderId="11" xfId="9" applyFont="1" applyBorder="1" applyAlignment="1">
      <alignment vertical="top" wrapText="1"/>
    </xf>
    <xf numFmtId="176" fontId="50" fillId="0" borderId="5" xfId="9" applyNumberFormat="1" applyFont="1" applyBorder="1" applyAlignment="1">
      <alignment horizontal="center" vertical="center"/>
    </xf>
    <xf numFmtId="176" fontId="42" fillId="0" borderId="11" xfId="9" applyNumberFormat="1" applyFont="1" applyBorder="1" applyAlignment="1">
      <alignment horizontal="center" vertical="center"/>
    </xf>
    <xf numFmtId="0" fontId="47" fillId="0" borderId="2" xfId="9" applyFont="1" applyBorder="1" applyAlignment="1">
      <alignment horizontal="right" vertical="top" wrapText="1"/>
    </xf>
    <xf numFmtId="0" fontId="50" fillId="0" borderId="2" xfId="9" applyFont="1" applyBorder="1" applyAlignment="1">
      <alignment horizontal="right" vertical="top" wrapText="1"/>
    </xf>
    <xf numFmtId="176" fontId="50" fillId="0" borderId="1" xfId="9" applyNumberFormat="1" applyFont="1" applyBorder="1" applyAlignment="1">
      <alignment horizontal="center" vertical="center"/>
    </xf>
    <xf numFmtId="0" fontId="42" fillId="0" borderId="2" xfId="9" applyFont="1" applyBorder="1" applyAlignment="1">
      <alignment horizontal="right" vertical="top" wrapText="1"/>
    </xf>
    <xf numFmtId="0" fontId="47" fillId="0" borderId="2" xfId="9" applyFont="1" applyBorder="1" applyAlignment="1">
      <alignment horizontal="right" vertical="center" wrapText="1"/>
    </xf>
    <xf numFmtId="0" fontId="50" fillId="0" borderId="2" xfId="9" applyFont="1" applyBorder="1" applyAlignment="1">
      <alignment horizontal="right" vertical="center" wrapText="1"/>
    </xf>
    <xf numFmtId="176" fontId="50" fillId="0" borderId="3" xfId="9" applyNumberFormat="1" applyFont="1" applyBorder="1" applyAlignment="1">
      <alignment horizontal="center" vertical="center"/>
    </xf>
    <xf numFmtId="0" fontId="42" fillId="0" borderId="2" xfId="9" applyFont="1" applyBorder="1" applyAlignment="1">
      <alignment horizontal="right" vertical="center" wrapText="1"/>
    </xf>
    <xf numFmtId="0" fontId="48" fillId="0" borderId="2" xfId="9" applyFont="1" applyBorder="1" applyAlignment="1">
      <alignment horizontal="right" vertical="top" wrapText="1"/>
    </xf>
    <xf numFmtId="176" fontId="48" fillId="0" borderId="1" xfId="9" applyNumberFormat="1" applyFont="1" applyBorder="1" applyAlignment="1">
      <alignment horizontal="center" vertical="center"/>
    </xf>
    <xf numFmtId="176" fontId="42" fillId="0" borderId="9" xfId="9" applyNumberFormat="1" applyFont="1" applyBorder="1" applyAlignment="1">
      <alignment horizontal="center" vertical="center" wrapText="1"/>
    </xf>
    <xf numFmtId="0" fontId="42" fillId="3" borderId="13" xfId="9" applyFont="1" applyFill="1" applyBorder="1" applyAlignment="1">
      <alignment horizontal="center" vertical="center" wrapText="1" shrinkToFit="1"/>
    </xf>
    <xf numFmtId="0" fontId="38" fillId="0" borderId="0" xfId="0" applyFont="1" applyAlignment="1">
      <alignment vertical="center"/>
    </xf>
    <xf numFmtId="176" fontId="47" fillId="0" borderId="1" xfId="0" applyNumberFormat="1" applyFont="1" applyBorder="1" applyAlignment="1">
      <alignment horizontal="center" vertical="center"/>
    </xf>
    <xf numFmtId="0" fontId="78" fillId="0" borderId="9" xfId="14" applyFont="1" applyBorder="1" applyAlignment="1">
      <alignment horizontal="left" vertical="top" wrapText="1"/>
    </xf>
    <xf numFmtId="0" fontId="42" fillId="0" borderId="12" xfId="9" applyFont="1" applyBorder="1" applyAlignment="1">
      <alignment horizontal="center" vertical="center" wrapText="1"/>
    </xf>
    <xf numFmtId="0" fontId="40" fillId="0" borderId="19" xfId="14" applyFont="1" applyBorder="1" applyAlignment="1">
      <alignment vertical="center" wrapText="1"/>
    </xf>
    <xf numFmtId="176" fontId="42" fillId="0" borderId="1" xfId="9" applyNumberFormat="1" applyFont="1" applyBorder="1" applyAlignment="1">
      <alignment horizontal="center" vertical="center" wrapText="1"/>
    </xf>
    <xf numFmtId="0" fontId="47" fillId="0" borderId="4" xfId="0" applyFont="1" applyBorder="1" applyAlignment="1">
      <alignment horizontal="left" vertical="top" wrapText="1"/>
    </xf>
    <xf numFmtId="176" fontId="42" fillId="0" borderId="3" xfId="9" applyNumberFormat="1" applyFont="1" applyBorder="1" applyAlignment="1">
      <alignment horizontal="center" vertical="center" wrapText="1"/>
    </xf>
    <xf numFmtId="0" fontId="47" fillId="0" borderId="2" xfId="0" applyFont="1" applyBorder="1" applyAlignment="1">
      <alignment horizontal="left" vertical="top" wrapText="1"/>
    </xf>
    <xf numFmtId="0" fontId="47" fillId="0" borderId="12" xfId="17" applyFont="1" applyBorder="1" applyAlignment="1">
      <alignment horizontal="right" vertical="top" wrapText="1"/>
    </xf>
    <xf numFmtId="0" fontId="50" fillId="0" borderId="0" xfId="17" applyFont="1" applyBorder="1" applyAlignment="1">
      <alignment horizontal="left" vertical="top" wrapText="1"/>
    </xf>
    <xf numFmtId="0" fontId="51" fillId="0" borderId="0" xfId="0" applyFont="1" applyAlignment="1">
      <alignment horizontal="left" vertical="top" wrapText="1"/>
    </xf>
    <xf numFmtId="0" fontId="47" fillId="0" borderId="0" xfId="17" applyFont="1" applyBorder="1" applyAlignment="1">
      <alignment horizontal="left" vertical="top" wrapText="1"/>
    </xf>
    <xf numFmtId="0" fontId="47" fillId="0" borderId="12" xfId="17" applyFont="1" applyBorder="1" applyAlignment="1">
      <alignment horizontal="left" vertical="top" wrapText="1"/>
    </xf>
    <xf numFmtId="0" fontId="42" fillId="0" borderId="9" xfId="17" applyFont="1" applyBorder="1" applyAlignment="1">
      <alignment horizontal="left" vertical="top" wrapText="1"/>
    </xf>
    <xf numFmtId="0" fontId="42" fillId="0" borderId="12" xfId="17" applyFont="1" applyBorder="1" applyAlignment="1">
      <alignment horizontal="left" vertical="top" wrapText="1"/>
    </xf>
    <xf numFmtId="0" fontId="42" fillId="0" borderId="11" xfId="17" applyFont="1" applyBorder="1" applyAlignment="1">
      <alignment horizontal="left" vertical="top" wrapText="1"/>
    </xf>
    <xf numFmtId="0" fontId="50" fillId="0" borderId="0" xfId="0" applyFont="1" applyAlignment="1">
      <alignment horizontal="left" vertical="top"/>
    </xf>
    <xf numFmtId="0" fontId="47" fillId="0" borderId="2" xfId="17" applyFont="1" applyBorder="1" applyAlignment="1">
      <alignment horizontal="left" vertical="top" wrapText="1"/>
    </xf>
    <xf numFmtId="0" fontId="47" fillId="0" borderId="4" xfId="17" applyFont="1" applyBorder="1" applyAlignment="1">
      <alignment horizontal="left" vertical="top" wrapText="1"/>
    </xf>
    <xf numFmtId="176" fontId="47" fillId="0" borderId="1" xfId="17" quotePrefix="1" applyNumberFormat="1" applyFont="1" applyBorder="1" applyAlignment="1">
      <alignment horizontal="center" vertical="top" wrapText="1"/>
    </xf>
    <xf numFmtId="176" fontId="47" fillId="0" borderId="3" xfId="17" quotePrefix="1" applyNumberFormat="1" applyFont="1" applyBorder="1" applyAlignment="1">
      <alignment horizontal="center" vertical="top" wrapText="1"/>
    </xf>
    <xf numFmtId="0" fontId="48" fillId="0" borderId="0" xfId="17" applyFont="1" applyBorder="1" applyAlignment="1">
      <alignment horizontal="center" vertical="top" wrapText="1"/>
    </xf>
    <xf numFmtId="0" fontId="65" fillId="0" borderId="0" xfId="9" applyFont="1" applyAlignment="1">
      <alignment horizontal="center" vertical="top"/>
    </xf>
    <xf numFmtId="176" fontId="42" fillId="0" borderId="12" xfId="17" applyNumberFormat="1" applyFont="1" applyBorder="1" applyAlignment="1">
      <alignment horizontal="center" vertical="top" wrapText="1"/>
    </xf>
    <xf numFmtId="176" fontId="42" fillId="0" borderId="11" xfId="17" applyNumberFormat="1" applyFont="1" applyBorder="1" applyAlignment="1">
      <alignment horizontal="center" vertical="top" wrapText="1"/>
    </xf>
    <xf numFmtId="0" fontId="39" fillId="0" borderId="0" xfId="18" applyFont="1" applyAlignment="1">
      <alignment vertical="top"/>
    </xf>
    <xf numFmtId="0" fontId="53" fillId="0" borderId="0" xfId="18" applyFont="1" applyAlignment="1">
      <alignment vertical="top"/>
    </xf>
    <xf numFmtId="0" fontId="42" fillId="0" borderId="0" xfId="18" applyFont="1" applyAlignment="1">
      <alignment vertical="top"/>
    </xf>
    <xf numFmtId="0" fontId="36" fillId="0" borderId="0" xfId="0" applyFont="1" applyAlignment="1">
      <alignment vertical="top"/>
    </xf>
    <xf numFmtId="176" fontId="42" fillId="0" borderId="3" xfId="18" applyNumberFormat="1" applyFont="1" applyBorder="1" applyAlignment="1">
      <alignment horizontal="center" vertical="top" wrapText="1"/>
    </xf>
    <xf numFmtId="176" fontId="42" fillId="0" borderId="1" xfId="18" applyNumberFormat="1" applyFont="1" applyBorder="1" applyAlignment="1">
      <alignment horizontal="center" vertical="top" wrapText="1"/>
    </xf>
    <xf numFmtId="0" fontId="42" fillId="0" borderId="2" xfId="18" applyFont="1" applyBorder="1" applyAlignment="1">
      <alignment vertical="top" wrapText="1"/>
    </xf>
    <xf numFmtId="0" fontId="47" fillId="0" borderId="2" xfId="0" applyFont="1" applyBorder="1" applyAlignment="1">
      <alignment vertical="center" wrapText="1"/>
    </xf>
    <xf numFmtId="0" fontId="48" fillId="0" borderId="0" xfId="17" applyFont="1" applyBorder="1" applyAlignment="1">
      <alignment vertical="top" wrapText="1"/>
    </xf>
    <xf numFmtId="0" fontId="88" fillId="0" borderId="0" xfId="0" applyFont="1" applyAlignment="1"/>
    <xf numFmtId="176" fontId="42" fillId="0" borderId="1" xfId="18" applyNumberFormat="1" applyFont="1" applyBorder="1" applyAlignment="1">
      <alignment horizontal="left" vertical="top" wrapText="1"/>
    </xf>
    <xf numFmtId="176" fontId="42" fillId="0" borderId="3" xfId="18" applyNumberFormat="1" applyFont="1" applyBorder="1" applyAlignment="1">
      <alignment horizontal="left" vertical="top" wrapText="1"/>
    </xf>
    <xf numFmtId="0" fontId="42" fillId="0" borderId="12" xfId="18" applyFont="1" applyBorder="1" applyAlignment="1">
      <alignment horizontal="left" vertical="top" wrapText="1" indent="1"/>
    </xf>
    <xf numFmtId="0" fontId="42" fillId="0" borderId="0" xfId="17" applyFont="1" applyFill="1" applyBorder="1" applyAlignment="1">
      <alignment vertical="top" wrapText="1"/>
    </xf>
    <xf numFmtId="0" fontId="42" fillId="0" borderId="12" xfId="17" applyFont="1" applyBorder="1" applyAlignment="1">
      <alignment horizontal="left" vertical="center" wrapText="1" indent="1"/>
    </xf>
    <xf numFmtId="0" fontId="36" fillId="0" borderId="28" xfId="9" applyFont="1" applyBorder="1" applyAlignment="1">
      <alignment horizontal="right" vertical="top" wrapText="1"/>
    </xf>
    <xf numFmtId="0" fontId="36" fillId="0" borderId="30" xfId="9" applyFont="1" applyBorder="1" applyAlignment="1">
      <alignment horizontal="right" vertical="top" wrapText="1"/>
    </xf>
    <xf numFmtId="0" fontId="47" fillId="0" borderId="1" xfId="9" applyFont="1" applyBorder="1" applyAlignment="1">
      <alignment horizontal="center" vertical="top"/>
    </xf>
    <xf numFmtId="0" fontId="47" fillId="0" borderId="6" xfId="9" applyFont="1" applyBorder="1" applyAlignment="1">
      <alignment horizontal="center" vertical="top" wrapText="1"/>
    </xf>
    <xf numFmtId="0" fontId="42" fillId="0" borderId="12" xfId="17" applyFont="1" applyBorder="1" applyAlignment="1">
      <alignment horizontal="left" vertical="top" wrapText="1" indent="1"/>
    </xf>
    <xf numFmtId="0" fontId="42" fillId="0" borderId="9" xfId="17" applyFont="1" applyBorder="1" applyAlignment="1">
      <alignment horizontal="left" vertical="top" wrapText="1" indent="1"/>
    </xf>
    <xf numFmtId="0" fontId="42" fillId="0" borderId="11" xfId="17" applyFont="1" applyBorder="1" applyAlignment="1">
      <alignment horizontal="left" vertical="top" wrapText="1" indent="1"/>
    </xf>
    <xf numFmtId="0" fontId="47" fillId="0" borderId="12" xfId="17" applyFont="1" applyBorder="1" applyAlignment="1">
      <alignment horizontal="left" vertical="top" wrapText="1" indent="1"/>
    </xf>
    <xf numFmtId="0" fontId="47" fillId="0" borderId="9" xfId="17" applyFont="1" applyBorder="1" applyAlignment="1">
      <alignment horizontal="left" vertical="top" wrapText="1" indent="1"/>
    </xf>
    <xf numFmtId="0" fontId="47" fillId="0" borderId="9" xfId="17" applyFont="1" applyBorder="1" applyAlignment="1">
      <alignment horizontal="left" vertical="center" wrapText="1" indent="1"/>
    </xf>
    <xf numFmtId="0" fontId="40" fillId="0" borderId="9" xfId="14" applyFont="1" applyBorder="1" applyAlignment="1">
      <alignment vertical="top"/>
    </xf>
    <xf numFmtId="0" fontId="47" fillId="9" borderId="11" xfId="17" applyFont="1" applyFill="1" applyBorder="1" applyAlignment="1" applyProtection="1">
      <alignment horizontal="center" vertical="center"/>
      <protection locked="0"/>
    </xf>
    <xf numFmtId="0" fontId="47" fillId="0" borderId="10" xfId="17" applyFont="1" applyBorder="1" applyAlignment="1">
      <alignment horizontal="center" vertical="center"/>
    </xf>
    <xf numFmtId="0" fontId="42" fillId="0" borderId="11" xfId="9" applyFont="1" applyBorder="1" applyAlignment="1">
      <alignment vertical="top" wrapText="1"/>
    </xf>
    <xf numFmtId="0" fontId="47" fillId="0" borderId="6" xfId="0" applyFont="1" applyBorder="1" applyAlignment="1">
      <alignment horizontal="center" vertical="top" wrapText="1"/>
    </xf>
    <xf numFmtId="0" fontId="47" fillId="0" borderId="6" xfId="0" applyFont="1" applyBorder="1" applyAlignment="1">
      <alignment horizontal="center" vertical="top"/>
    </xf>
    <xf numFmtId="0" fontId="47" fillId="0" borderId="0" xfId="0" applyFont="1" applyAlignment="1">
      <alignment horizontal="center" vertical="top"/>
    </xf>
    <xf numFmtId="0" fontId="50" fillId="0" borderId="0" xfId="0" applyFont="1" applyAlignment="1">
      <alignment horizontal="center" vertical="top"/>
    </xf>
    <xf numFmtId="0" fontId="47" fillId="0" borderId="1" xfId="0" applyFont="1" applyBorder="1" applyAlignment="1">
      <alignment horizontal="center" vertical="top"/>
    </xf>
    <xf numFmtId="0" fontId="42" fillId="0" borderId="1" xfId="0" applyFont="1" applyBorder="1" applyAlignment="1">
      <alignment horizontal="center" vertical="top"/>
    </xf>
    <xf numFmtId="0" fontId="42" fillId="0" borderId="6" xfId="0" applyFont="1" applyBorder="1" applyAlignment="1">
      <alignment horizontal="center" vertical="top"/>
    </xf>
    <xf numFmtId="0" fontId="42" fillId="0" borderId="3" xfId="0" applyFont="1" applyBorder="1" applyAlignment="1">
      <alignment horizontal="center" vertical="top"/>
    </xf>
    <xf numFmtId="0" fontId="54" fillId="0" borderId="1" xfId="0" applyFont="1" applyBorder="1" applyAlignment="1">
      <alignment horizontal="center" vertical="top"/>
    </xf>
    <xf numFmtId="0" fontId="54" fillId="0" borderId="3" xfId="0" applyFont="1" applyBorder="1" applyAlignment="1">
      <alignment horizontal="center" vertical="top"/>
    </xf>
    <xf numFmtId="0" fontId="48" fillId="0" borderId="1" xfId="0" applyFont="1" applyBorder="1" applyAlignment="1">
      <alignment horizontal="center" vertical="top"/>
    </xf>
    <xf numFmtId="0" fontId="56" fillId="0" borderId="1" xfId="0" applyFont="1" applyBorder="1" applyAlignment="1">
      <alignment horizontal="center" vertical="top"/>
    </xf>
    <xf numFmtId="0" fontId="56" fillId="0" borderId="3" xfId="0" applyFont="1" applyBorder="1" applyAlignment="1">
      <alignment horizontal="center" vertical="top"/>
    </xf>
    <xf numFmtId="0" fontId="42" fillId="0" borderId="6" xfId="0" applyFont="1" applyBorder="1" applyAlignment="1">
      <alignment horizontal="center" vertical="top" wrapText="1"/>
    </xf>
    <xf numFmtId="0" fontId="42" fillId="0" borderId="6" xfId="9" applyFont="1" applyBorder="1" applyAlignment="1">
      <alignment horizontal="center" vertical="top"/>
    </xf>
    <xf numFmtId="0" fontId="54" fillId="0" borderId="1" xfId="9" applyFont="1" applyBorder="1" applyAlignment="1">
      <alignment horizontal="center" vertical="top"/>
    </xf>
    <xf numFmtId="0" fontId="54" fillId="0" borderId="3" xfId="9" applyFont="1" applyBorder="1" applyAlignment="1">
      <alignment horizontal="center" vertical="top"/>
    </xf>
    <xf numFmtId="0" fontId="42" fillId="0" borderId="0" xfId="0" applyFont="1" applyAlignment="1">
      <alignment horizontal="center" vertical="top"/>
    </xf>
    <xf numFmtId="0" fontId="40" fillId="0" borderId="0" xfId="0" applyFont="1">
      <alignment vertical="center"/>
    </xf>
    <xf numFmtId="0" fontId="42" fillId="0" borderId="19" xfId="0" applyFont="1" applyBorder="1" applyAlignment="1">
      <alignment horizontal="center" vertical="center"/>
    </xf>
    <xf numFmtId="0" fontId="81" fillId="0" borderId="0" xfId="0" applyFont="1" applyAlignment="1">
      <alignment wrapText="1"/>
    </xf>
    <xf numFmtId="0" fontId="40" fillId="0" borderId="7" xfId="0" applyFont="1" applyBorder="1" applyAlignment="1">
      <alignment horizontal="left" vertical="top"/>
    </xf>
    <xf numFmtId="0" fontId="40" fillId="0" borderId="19" xfId="0" applyFont="1" applyBorder="1" applyAlignment="1">
      <alignment horizontal="left" vertical="top"/>
    </xf>
    <xf numFmtId="0" fontId="36" fillId="0" borderId="24" xfId="0" applyFont="1" applyBorder="1" applyAlignment="1">
      <alignment horizontal="left" vertical="top"/>
    </xf>
    <xf numFmtId="0" fontId="40" fillId="0" borderId="0" xfId="0" applyFont="1">
      <alignment vertical="center"/>
    </xf>
    <xf numFmtId="0" fontId="40" fillId="0" borderId="0" xfId="0" applyFont="1" applyAlignment="1">
      <alignment vertical="center" wrapText="1"/>
    </xf>
    <xf numFmtId="0" fontId="42" fillId="0" borderId="8" xfId="0" applyFont="1" applyBorder="1" applyAlignment="1">
      <alignment vertical="center" wrapText="1"/>
    </xf>
    <xf numFmtId="0" fontId="52" fillId="2" borderId="11" xfId="0" applyFont="1" applyFill="1" applyBorder="1" applyAlignment="1">
      <alignment horizontal="center" vertical="center" wrapText="1"/>
    </xf>
    <xf numFmtId="0" fontId="36" fillId="9" borderId="9" xfId="0" quotePrefix="1" applyFont="1" applyFill="1" applyBorder="1" applyAlignment="1" applyProtection="1">
      <alignment horizontal="center" vertical="center" wrapText="1"/>
      <protection locked="0"/>
    </xf>
    <xf numFmtId="0" fontId="42" fillId="10" borderId="0" xfId="9" applyFont="1" applyFill="1" applyBorder="1" applyAlignment="1" applyProtection="1">
      <alignment horizontal="right" vertical="center"/>
      <protection locked="0"/>
    </xf>
    <xf numFmtId="0" fontId="36" fillId="9" borderId="9" xfId="0" applyFont="1" applyFill="1" applyBorder="1" applyAlignment="1" applyProtection="1">
      <alignment horizontal="center" vertical="center" wrapText="1"/>
      <protection locked="0"/>
    </xf>
    <xf numFmtId="0" fontId="36" fillId="9" borderId="19" xfId="0" applyFont="1" applyFill="1" applyBorder="1" applyAlignment="1" applyProtection="1">
      <alignment horizontal="center" vertical="center" wrapText="1"/>
      <protection locked="0"/>
    </xf>
    <xf numFmtId="0" fontId="0" fillId="0" borderId="0" xfId="0" applyAlignment="1">
      <alignment vertical="center" wrapText="1"/>
    </xf>
    <xf numFmtId="0" fontId="36" fillId="0" borderId="0" xfId="0" applyFont="1" applyAlignment="1">
      <alignment vertical="center" wrapText="1"/>
    </xf>
    <xf numFmtId="0" fontId="37" fillId="0" borderId="0" xfId="0" applyFont="1" applyAlignment="1">
      <alignment horizontal="right" vertical="center"/>
    </xf>
    <xf numFmtId="0" fontId="36" fillId="0" borderId="39" xfId="0" applyFont="1" applyBorder="1" applyAlignment="1">
      <alignment horizontal="center" vertical="center" wrapText="1"/>
    </xf>
    <xf numFmtId="0" fontId="36" fillId="0" borderId="39" xfId="0" applyFont="1" applyBorder="1" applyAlignment="1">
      <alignment vertical="center" wrapText="1"/>
    </xf>
    <xf numFmtId="0" fontId="36" fillId="0" borderId="18" xfId="0" applyFont="1" applyBorder="1">
      <alignment vertical="center"/>
    </xf>
    <xf numFmtId="0" fontId="36" fillId="0" borderId="40" xfId="0" applyFont="1" applyBorder="1" applyAlignment="1">
      <alignment vertical="center" wrapText="1"/>
    </xf>
    <xf numFmtId="0" fontId="36" fillId="0" borderId="38" xfId="0" applyFont="1" applyBorder="1" applyAlignment="1">
      <alignment vertical="center" wrapText="1"/>
    </xf>
    <xf numFmtId="0" fontId="36" fillId="0" borderId="2" xfId="0" applyFont="1" applyBorder="1" applyAlignment="1">
      <alignment vertical="center" wrapText="1"/>
    </xf>
    <xf numFmtId="0" fontId="36" fillId="0" borderId="12" xfId="0" applyFont="1" applyBorder="1" applyAlignment="1">
      <alignment vertical="center" wrapText="1"/>
    </xf>
    <xf numFmtId="0" fontId="36" fillId="0" borderId="25" xfId="1" applyFont="1" applyBorder="1" applyAlignment="1">
      <alignment vertical="center" wrapText="1"/>
    </xf>
    <xf numFmtId="0" fontId="36" fillId="0" borderId="20" xfId="1" applyFont="1" applyBorder="1" applyAlignment="1">
      <alignment vertical="center" wrapText="1"/>
    </xf>
    <xf numFmtId="0" fontId="36" fillId="0" borderId="36" xfId="1" applyFont="1" applyBorder="1" applyAlignment="1">
      <alignment vertical="center" wrapText="1"/>
    </xf>
    <xf numFmtId="0" fontId="36" fillId="0" borderId="5" xfId="0" applyFont="1" applyBorder="1" applyAlignment="1">
      <alignment horizontal="center" vertical="center" wrapText="1"/>
    </xf>
    <xf numFmtId="0" fontId="36" fillId="0" borderId="5" xfId="0" applyFont="1" applyBorder="1" applyAlignment="1">
      <alignment vertical="center" wrapText="1"/>
    </xf>
    <xf numFmtId="0" fontId="36" fillId="0" borderId="11" xfId="0" applyFont="1" applyBorder="1" applyAlignment="1">
      <alignment vertical="center" wrapText="1"/>
    </xf>
    <xf numFmtId="0" fontId="36" fillId="0" borderId="37" xfId="0" applyFont="1" applyBorder="1" applyAlignment="1">
      <alignment horizontal="left" vertical="top" wrapText="1"/>
    </xf>
    <xf numFmtId="0" fontId="36" fillId="0" borderId="36" xfId="0" applyFont="1" applyBorder="1" applyAlignment="1">
      <alignment horizontal="left" vertical="top" wrapText="1"/>
    </xf>
    <xf numFmtId="0" fontId="36" fillId="0" borderId="37" xfId="0" applyFont="1" applyBorder="1" applyAlignment="1">
      <alignment horizontal="left" vertical="center" wrapText="1"/>
    </xf>
    <xf numFmtId="0" fontId="36" fillId="0" borderId="40" xfId="0" applyFont="1" applyBorder="1" applyAlignment="1">
      <alignment vertical="top" wrapText="1"/>
    </xf>
    <xf numFmtId="0" fontId="36" fillId="0" borderId="25" xfId="0" applyFont="1" applyBorder="1" applyAlignment="1">
      <alignment vertical="top" wrapText="1"/>
    </xf>
    <xf numFmtId="0" fontId="36" fillId="0" borderId="36" xfId="0" applyFont="1" applyBorder="1" applyAlignment="1">
      <alignment vertical="top" wrapText="1"/>
    </xf>
    <xf numFmtId="0" fontId="36" fillId="0" borderId="25" xfId="0" applyFont="1" applyBorder="1" applyAlignment="1">
      <alignment horizontal="left" vertical="center" wrapText="1"/>
    </xf>
    <xf numFmtId="0" fontId="36" fillId="0" borderId="37" xfId="26" applyFont="1" applyBorder="1" applyAlignment="1">
      <alignment vertical="center" wrapText="1"/>
    </xf>
    <xf numFmtId="0" fontId="36" fillId="0" borderId="8" xfId="0" applyFont="1" applyBorder="1">
      <alignment vertical="center"/>
    </xf>
    <xf numFmtId="0" fontId="36" fillId="0" borderId="14" xfId="0" applyFont="1" applyBorder="1">
      <alignment vertical="center"/>
    </xf>
    <xf numFmtId="0" fontId="36" fillId="0" borderId="2" xfId="0" applyFont="1" applyBorder="1">
      <alignment vertical="center"/>
    </xf>
    <xf numFmtId="0" fontId="36" fillId="0" borderId="11" xfId="0" applyFont="1" applyBorder="1">
      <alignment vertical="center"/>
    </xf>
    <xf numFmtId="0" fontId="36" fillId="0" borderId="26" xfId="0" applyFont="1" applyBorder="1">
      <alignment vertical="center"/>
    </xf>
    <xf numFmtId="0" fontId="36" fillId="0" borderId="43" xfId="0" applyFont="1" applyBorder="1" applyAlignment="1">
      <alignment vertical="center" wrapText="1"/>
    </xf>
    <xf numFmtId="0" fontId="36" fillId="0" borderId="43" xfId="0" applyFont="1" applyBorder="1">
      <alignment vertical="center"/>
    </xf>
    <xf numFmtId="0" fontId="36" fillId="0" borderId="26" xfId="2" applyFont="1" applyBorder="1" applyAlignment="1">
      <alignment horizontal="left" vertical="center" wrapText="1"/>
    </xf>
    <xf numFmtId="0" fontId="36" fillId="0" borderId="44" xfId="0" applyFont="1" applyBorder="1" applyAlignment="1">
      <alignment vertical="center" wrapText="1"/>
    </xf>
    <xf numFmtId="0" fontId="36" fillId="0" borderId="44" xfId="0" applyFont="1" applyBorder="1">
      <alignment vertical="center"/>
    </xf>
    <xf numFmtId="0" fontId="36" fillId="0" borderId="37" xfId="0" applyFont="1" applyBorder="1">
      <alignment vertical="center"/>
    </xf>
    <xf numFmtId="0" fontId="36" fillId="0" borderId="25" xfId="0" applyFont="1" applyBorder="1">
      <alignment vertical="center"/>
    </xf>
    <xf numFmtId="0" fontId="36" fillId="0" borderId="12" xfId="0" applyFont="1" applyBorder="1" applyAlignment="1">
      <alignment horizontal="left" vertical="center" wrapText="1"/>
    </xf>
    <xf numFmtId="0" fontId="36" fillId="0" borderId="22" xfId="0" applyFont="1" applyBorder="1" applyAlignment="1">
      <alignment horizontal="left" vertical="center" wrapText="1"/>
    </xf>
    <xf numFmtId="0" fontId="36" fillId="0" borderId="22" xfId="0" applyFont="1" applyBorder="1">
      <alignment vertical="center"/>
    </xf>
    <xf numFmtId="0" fontId="36" fillId="0" borderId="25" xfId="2" applyFont="1" applyBorder="1" applyAlignment="1">
      <alignment horizontal="left" vertical="center" wrapText="1"/>
    </xf>
    <xf numFmtId="0" fontId="42" fillId="0" borderId="43" xfId="0" applyFont="1" applyBorder="1">
      <alignment vertical="center"/>
    </xf>
    <xf numFmtId="0" fontId="42" fillId="0" borderId="44" xfId="0" applyFont="1" applyBorder="1">
      <alignment vertical="center"/>
    </xf>
    <xf numFmtId="0" fontId="36" fillId="0" borderId="45" xfId="0" applyFont="1" applyBorder="1">
      <alignment vertical="center"/>
    </xf>
    <xf numFmtId="0" fontId="36" fillId="0" borderId="45" xfId="0" applyFont="1" applyBorder="1" applyAlignment="1">
      <alignment vertical="center" wrapText="1"/>
    </xf>
    <xf numFmtId="0" fontId="36" fillId="0" borderId="9" xfId="0" applyFont="1" applyBorder="1">
      <alignment vertical="center"/>
    </xf>
    <xf numFmtId="0" fontId="36" fillId="0" borderId="1" xfId="0" applyFont="1" applyBorder="1" applyAlignment="1">
      <alignment horizontal="left" vertical="center"/>
    </xf>
    <xf numFmtId="0" fontId="36" fillId="0" borderId="0" xfId="0" applyFont="1" applyAlignment="1">
      <alignment horizontal="left" vertical="center"/>
    </xf>
    <xf numFmtId="0" fontId="36" fillId="0" borderId="3" xfId="0" applyFont="1" applyBorder="1" applyAlignment="1">
      <alignment horizontal="left" vertical="center"/>
    </xf>
    <xf numFmtId="0" fontId="36" fillId="0" borderId="10" xfId="0" applyFont="1" applyBorder="1" applyAlignment="1">
      <alignment horizontal="left" vertical="center"/>
    </xf>
    <xf numFmtId="0" fontId="36" fillId="0" borderId="10" xfId="0" applyFont="1" applyBorder="1" applyAlignment="1">
      <alignment horizontal="left" vertical="center" wrapText="1"/>
    </xf>
    <xf numFmtId="0" fontId="36" fillId="0" borderId="37" xfId="0" applyFont="1" applyBorder="1" applyAlignment="1">
      <alignment vertical="top" wrapText="1"/>
    </xf>
    <xf numFmtId="0" fontId="40" fillId="0" borderId="0" xfId="0" applyFont="1" applyAlignment="1"/>
    <xf numFmtId="0" fontId="36" fillId="0" borderId="0" xfId="0" applyFont="1" applyAlignment="1">
      <alignment horizontal="left"/>
    </xf>
    <xf numFmtId="49" fontId="36" fillId="0" borderId="0" xfId="0" applyNumberFormat="1" applyFont="1" applyAlignment="1">
      <alignment horizontal="center" vertical="center" wrapText="1"/>
    </xf>
    <xf numFmtId="0" fontId="45" fillId="0" borderId="0" xfId="27" applyFont="1">
      <alignment vertical="center"/>
    </xf>
    <xf numFmtId="0" fontId="36" fillId="0" borderId="0" xfId="27" applyFont="1">
      <alignment vertical="center"/>
    </xf>
    <xf numFmtId="0" fontId="36" fillId="11" borderId="0" xfId="27" applyFont="1" applyFill="1" applyAlignment="1">
      <alignment horizontal="left"/>
    </xf>
    <xf numFmtId="0" fontId="62" fillId="11" borderId="0" xfId="27" applyFont="1" applyFill="1" applyAlignment="1">
      <alignment horizontal="left" vertical="center"/>
    </xf>
    <xf numFmtId="0" fontId="36" fillId="0" borderId="0" xfId="23" applyFont="1" applyAlignment="1">
      <alignment horizontal="left" vertical="top" wrapText="1"/>
    </xf>
    <xf numFmtId="0" fontId="36" fillId="11" borderId="0" xfId="27" applyFont="1" applyFill="1" applyAlignment="1"/>
    <xf numFmtId="0" fontId="42" fillId="11" borderId="0" xfId="27" applyFont="1" applyFill="1" applyAlignment="1">
      <alignment horizontal="left"/>
    </xf>
    <xf numFmtId="0" fontId="42" fillId="11" borderId="0" xfId="27" applyFont="1" applyFill="1" applyAlignment="1"/>
    <xf numFmtId="0" fontId="87" fillId="0" borderId="0" xfId="0" applyFont="1" applyAlignment="1">
      <alignment wrapText="1"/>
    </xf>
    <xf numFmtId="0" fontId="36" fillId="0" borderId="0" xfId="0" applyFont="1" applyAlignment="1">
      <alignment horizontal="right" wrapText="1"/>
    </xf>
    <xf numFmtId="0" fontId="36" fillId="0" borderId="0" xfId="0" applyFont="1" applyBorder="1" applyAlignment="1">
      <alignment horizontal="center" vertical="top"/>
    </xf>
    <xf numFmtId="0" fontId="36" fillId="0" borderId="0" xfId="0" applyFont="1" applyBorder="1" applyAlignment="1">
      <alignment vertical="top" wrapText="1"/>
    </xf>
    <xf numFmtId="0" fontId="36" fillId="0" borderId="0" xfId="9" applyFont="1" applyBorder="1" applyAlignment="1">
      <alignment vertical="top" wrapText="1"/>
    </xf>
    <xf numFmtId="0" fontId="36" fillId="0" borderId="0" xfId="9" applyFont="1" applyBorder="1" applyAlignment="1">
      <alignment vertical="top"/>
    </xf>
    <xf numFmtId="0" fontId="40" fillId="0" borderId="0" xfId="0" applyFont="1" applyBorder="1" applyAlignment="1">
      <alignment vertical="top"/>
    </xf>
    <xf numFmtId="0" fontId="33" fillId="0" borderId="0" xfId="14" applyFont="1" applyAlignment="1">
      <alignment vertical="top" wrapText="1"/>
    </xf>
    <xf numFmtId="0" fontId="100" fillId="0" borderId="0" xfId="14" applyFont="1" applyAlignment="1">
      <alignment vertical="center" wrapText="1"/>
    </xf>
    <xf numFmtId="0" fontId="33" fillId="3" borderId="9" xfId="14" applyFont="1" applyFill="1" applyBorder="1" applyAlignment="1">
      <alignment vertical="top" wrapText="1"/>
    </xf>
    <xf numFmtId="0" fontId="100" fillId="8" borderId="9" xfId="14" applyFont="1" applyFill="1" applyBorder="1" applyAlignment="1">
      <alignment vertical="center" wrapText="1"/>
    </xf>
    <xf numFmtId="0" fontId="100" fillId="0" borderId="9" xfId="14" applyFont="1" applyBorder="1" applyAlignment="1">
      <alignment vertical="center" wrapText="1"/>
    </xf>
    <xf numFmtId="0" fontId="33" fillId="0" borderId="7" xfId="14" applyFont="1" applyBorder="1" applyAlignment="1">
      <alignment vertical="top" wrapText="1"/>
    </xf>
    <xf numFmtId="0" fontId="33" fillId="0" borderId="9" xfId="14" applyFont="1" applyBorder="1" applyAlignment="1">
      <alignment vertical="top" wrapText="1"/>
    </xf>
    <xf numFmtId="14" fontId="40" fillId="0" borderId="19" xfId="14" quotePrefix="1" applyNumberFormat="1" applyFont="1" applyBorder="1">
      <alignment vertical="center"/>
    </xf>
    <xf numFmtId="0" fontId="40" fillId="0" borderId="8" xfId="14" applyFont="1" applyBorder="1">
      <alignment vertical="center"/>
    </xf>
    <xf numFmtId="0" fontId="33" fillId="0" borderId="8" xfId="14" applyFont="1" applyBorder="1" applyAlignment="1">
      <alignment vertical="top" wrapText="1"/>
    </xf>
    <xf numFmtId="0" fontId="40" fillId="0" borderId="8" xfId="14" applyFont="1" applyBorder="1" applyAlignment="1">
      <alignment vertical="top" wrapText="1"/>
    </xf>
    <xf numFmtId="0" fontId="78" fillId="0" borderId="8" xfId="14" applyFont="1" applyBorder="1" applyAlignment="1">
      <alignment horizontal="left" vertical="top" wrapText="1"/>
    </xf>
    <xf numFmtId="0" fontId="38" fillId="0" borderId="5" xfId="14" applyFont="1" applyBorder="1">
      <alignment vertical="center"/>
    </xf>
    <xf numFmtId="0" fontId="40" fillId="0" borderId="5" xfId="14" applyFont="1" applyBorder="1">
      <alignment vertical="center"/>
    </xf>
    <xf numFmtId="0" fontId="33" fillId="0" borderId="5" xfId="14" applyFont="1" applyBorder="1" applyAlignment="1">
      <alignment vertical="top" wrapText="1"/>
    </xf>
    <xf numFmtId="0" fontId="40" fillId="0" borderId="5" xfId="14" applyFont="1" applyBorder="1" applyAlignment="1">
      <alignment vertical="top" wrapText="1"/>
    </xf>
    <xf numFmtId="0" fontId="40" fillId="0" borderId="5" xfId="14" applyFont="1" applyBorder="1" applyAlignment="1">
      <alignment horizontal="left" vertical="top" wrapText="1"/>
    </xf>
    <xf numFmtId="0" fontId="40" fillId="3" borderId="9" xfId="14" applyFont="1" applyFill="1" applyBorder="1" applyAlignment="1">
      <alignment horizontal="center" vertical="center" shrinkToFit="1"/>
    </xf>
    <xf numFmtId="0" fontId="33" fillId="3" borderId="9" xfId="14" applyFont="1" applyFill="1" applyBorder="1" applyAlignment="1">
      <alignment horizontal="center" vertical="top" wrapText="1"/>
    </xf>
    <xf numFmtId="0" fontId="40" fillId="3" borderId="9" xfId="14" applyFont="1" applyFill="1" applyBorder="1" applyAlignment="1">
      <alignment horizontal="center" vertical="top" wrapText="1"/>
    </xf>
    <xf numFmtId="0" fontId="40" fillId="3" borderId="9" xfId="14" applyFont="1" applyFill="1" applyBorder="1" applyAlignment="1">
      <alignment horizontal="center" vertical="center"/>
    </xf>
    <xf numFmtId="0" fontId="33" fillId="0" borderId="9" xfId="14" applyFont="1" applyBorder="1" applyAlignment="1">
      <alignment horizontal="left" vertical="top" wrapText="1"/>
    </xf>
    <xf numFmtId="0" fontId="40" fillId="0" borderId="19" xfId="14" applyFont="1" applyBorder="1" applyAlignment="1">
      <alignment horizontal="left" vertical="center"/>
    </xf>
    <xf numFmtId="0" fontId="101" fillId="0" borderId="9" xfId="14" applyFont="1" applyBorder="1" applyAlignment="1">
      <alignment vertical="top" wrapText="1"/>
    </xf>
    <xf numFmtId="0" fontId="102" fillId="0" borderId="9" xfId="14" applyFont="1" applyBorder="1" applyAlignment="1">
      <alignment horizontal="left" vertical="top" wrapText="1"/>
    </xf>
    <xf numFmtId="0" fontId="102" fillId="0" borderId="9" xfId="14" applyFont="1" applyBorder="1" applyAlignment="1">
      <alignment vertical="top" wrapText="1"/>
    </xf>
    <xf numFmtId="0" fontId="35" fillId="0" borderId="9" xfId="14" applyFont="1" applyBorder="1" applyAlignment="1">
      <alignment vertical="top" wrapText="1"/>
    </xf>
    <xf numFmtId="0" fontId="40" fillId="0" borderId="19" xfId="14" applyFont="1" applyBorder="1" applyAlignment="1">
      <alignment horizontal="left" vertical="center" wrapText="1"/>
    </xf>
    <xf numFmtId="0" fontId="100" fillId="0" borderId="0" xfId="14" applyFont="1">
      <alignment vertical="center"/>
    </xf>
    <xf numFmtId="0" fontId="33" fillId="6" borderId="0" xfId="14" applyFont="1" applyFill="1" applyAlignment="1">
      <alignment vertical="top" wrapText="1"/>
    </xf>
    <xf numFmtId="0" fontId="100" fillId="6" borderId="0" xfId="14" applyFont="1" applyFill="1">
      <alignment vertical="center"/>
    </xf>
    <xf numFmtId="0" fontId="103" fillId="0" borderId="0" xfId="0" applyFont="1">
      <alignment vertical="center"/>
    </xf>
    <xf numFmtId="0" fontId="54" fillId="0" borderId="0" xfId="0" applyFont="1">
      <alignment vertical="center"/>
    </xf>
    <xf numFmtId="0" fontId="104" fillId="0" borderId="0" xfId="0" applyFont="1">
      <alignment vertical="center"/>
    </xf>
    <xf numFmtId="176" fontId="42" fillId="12" borderId="13" xfId="0" applyNumberFormat="1" applyFont="1" applyFill="1" applyBorder="1" applyAlignment="1">
      <alignment horizontal="center" vertical="center"/>
    </xf>
    <xf numFmtId="0" fontId="42" fillId="12" borderId="13" xfId="0" applyFont="1" applyFill="1" applyBorder="1" applyAlignment="1">
      <alignment horizontal="center" vertical="center" wrapText="1"/>
    </xf>
    <xf numFmtId="0" fontId="42" fillId="12" borderId="13" xfId="0" applyFont="1" applyFill="1" applyBorder="1" applyAlignment="1">
      <alignment horizontal="center" vertical="center" wrapText="1" shrinkToFit="1"/>
    </xf>
    <xf numFmtId="0" fontId="60" fillId="0" borderId="0" xfId="0" applyFont="1">
      <alignment vertical="center"/>
    </xf>
    <xf numFmtId="0" fontId="42" fillId="0" borderId="1" xfId="0" applyFont="1" applyBorder="1" applyAlignment="1">
      <alignment horizontal="center" vertical="center"/>
    </xf>
    <xf numFmtId="0" fontId="42" fillId="0" borderId="18" xfId="0" applyFont="1" applyBorder="1">
      <alignment vertical="center"/>
    </xf>
    <xf numFmtId="0" fontId="42" fillId="0" borderId="11" xfId="0" applyFont="1" applyBorder="1" applyAlignment="1">
      <alignment vertical="center" wrapText="1"/>
    </xf>
    <xf numFmtId="0" fontId="39" fillId="0" borderId="0" xfId="0" applyFont="1" applyAlignment="1">
      <alignment vertical="center" wrapText="1"/>
    </xf>
    <xf numFmtId="0" fontId="53" fillId="0" borderId="0" xfId="0" applyFont="1" applyAlignment="1">
      <alignment vertical="center" wrapText="1"/>
    </xf>
    <xf numFmtId="0" fontId="42" fillId="0" borderId="2" xfId="0" applyFont="1" applyBorder="1" applyAlignment="1">
      <alignment vertical="center" wrapText="1"/>
    </xf>
    <xf numFmtId="0" fontId="42" fillId="0" borderId="9" xfId="0" applyFont="1" applyBorder="1" applyAlignment="1" applyProtection="1">
      <alignment horizontal="center" vertical="center"/>
      <protection locked="0"/>
    </xf>
    <xf numFmtId="176" fontId="42" fillId="0" borderId="8" xfId="0" applyNumberFormat="1" applyFont="1" applyBorder="1" applyAlignment="1">
      <alignment horizontal="center" vertical="center"/>
    </xf>
    <xf numFmtId="0" fontId="42" fillId="0" borderId="9" xfId="0" applyFont="1" applyBorder="1" applyAlignment="1">
      <alignment vertical="center" wrapText="1"/>
    </xf>
    <xf numFmtId="0" fontId="42" fillId="0" borderId="6" xfId="0" applyFont="1" applyBorder="1" applyAlignment="1">
      <alignment horizontal="center" vertical="center"/>
    </xf>
    <xf numFmtId="0" fontId="42" fillId="0" borderId="14" xfId="0" applyFont="1" applyBorder="1">
      <alignment vertical="center"/>
    </xf>
    <xf numFmtId="0" fontId="42" fillId="0" borderId="6" xfId="0" applyFont="1" applyBorder="1" applyAlignment="1">
      <alignment vertical="center" wrapText="1"/>
    </xf>
    <xf numFmtId="0" fontId="42" fillId="0" borderId="14" xfId="0" applyFont="1" applyBorder="1" applyAlignment="1" applyProtection="1">
      <alignment horizontal="center" vertical="center"/>
      <protection locked="0"/>
    </xf>
    <xf numFmtId="0" fontId="52" fillId="2" borderId="9" xfId="0" applyFont="1" applyFill="1" applyBorder="1" applyAlignment="1">
      <alignment horizontal="center" vertical="center" wrapText="1"/>
    </xf>
    <xf numFmtId="0" fontId="42" fillId="0" borderId="9" xfId="0" applyFont="1" applyBorder="1" applyAlignment="1">
      <alignment horizontal="left" vertical="center" wrapText="1"/>
    </xf>
    <xf numFmtId="0" fontId="42" fillId="0" borderId="3" xfId="0" applyFont="1" applyBorder="1" applyAlignment="1">
      <alignment horizontal="center" vertical="center"/>
    </xf>
    <xf numFmtId="0" fontId="94" fillId="0" borderId="0" xfId="0" applyFont="1">
      <alignment vertical="center"/>
    </xf>
    <xf numFmtId="0" fontId="42" fillId="0" borderId="8" xfId="0" applyFont="1" applyBorder="1" applyAlignment="1">
      <alignment horizontal="left" vertical="top" wrapText="1"/>
    </xf>
    <xf numFmtId="0" fontId="39" fillId="0" borderId="0" xfId="0" applyFont="1" applyAlignment="1">
      <alignment vertical="top"/>
    </xf>
    <xf numFmtId="0" fontId="94" fillId="0" borderId="0" xfId="0" applyFont="1" applyAlignment="1">
      <alignment vertical="top"/>
    </xf>
    <xf numFmtId="0" fontId="42" fillId="0" borderId="0" xfId="0" applyFont="1" applyAlignment="1">
      <alignment horizontal="left" vertical="top" wrapText="1"/>
    </xf>
    <xf numFmtId="0" fontId="42" fillId="0" borderId="0" xfId="0" applyFont="1" applyAlignment="1">
      <alignment vertical="top"/>
    </xf>
    <xf numFmtId="0" fontId="42" fillId="0" borderId="0" xfId="0" applyFont="1" applyAlignment="1">
      <alignment horizontal="center" vertical="center" wrapText="1"/>
    </xf>
    <xf numFmtId="0" fontId="60" fillId="0" borderId="0" xfId="0" applyFont="1" applyAlignment="1">
      <alignment horizontal="center" vertical="center"/>
    </xf>
    <xf numFmtId="0" fontId="106" fillId="0" borderId="0" xfId="0" applyFont="1">
      <alignment vertical="center"/>
    </xf>
    <xf numFmtId="0" fontId="106" fillId="0" borderId="0" xfId="0" applyFont="1" applyAlignment="1">
      <alignment horizontal="center" vertical="center"/>
    </xf>
    <xf numFmtId="176" fontId="106" fillId="0" borderId="0" xfId="0" applyNumberFormat="1" applyFont="1" applyAlignment="1">
      <alignment horizontal="center" vertical="center"/>
    </xf>
    <xf numFmtId="0" fontId="106" fillId="0" borderId="0" xfId="0" applyFont="1" applyAlignment="1">
      <alignment vertical="center" wrapText="1"/>
    </xf>
    <xf numFmtId="176" fontId="42" fillId="3" borderId="13" xfId="0" applyNumberFormat="1" applyFont="1" applyFill="1" applyBorder="1" applyAlignment="1">
      <alignment horizontal="center" vertical="center"/>
    </xf>
    <xf numFmtId="0" fontId="107" fillId="0" borderId="1" xfId="0" applyFont="1" applyBorder="1" applyAlignment="1">
      <alignment horizontal="center" vertical="center"/>
    </xf>
    <xf numFmtId="0" fontId="107" fillId="0" borderId="0" xfId="0" applyFont="1">
      <alignment vertical="center"/>
    </xf>
    <xf numFmtId="0" fontId="107" fillId="0" borderId="3" xfId="0" applyFont="1" applyBorder="1" applyAlignment="1">
      <alignment horizontal="center" vertical="center"/>
    </xf>
    <xf numFmtId="0" fontId="107" fillId="0" borderId="5" xfId="0" applyFont="1" applyBorder="1">
      <alignment vertical="center"/>
    </xf>
    <xf numFmtId="0" fontId="108" fillId="0" borderId="7" xfId="0" applyFont="1" applyBorder="1" applyAlignment="1">
      <alignment horizontal="left" vertical="center"/>
    </xf>
    <xf numFmtId="176" fontId="107" fillId="0" borderId="7" xfId="0" applyNumberFormat="1" applyFont="1" applyBorder="1" applyAlignment="1">
      <alignment horizontal="center" vertical="center"/>
    </xf>
    <xf numFmtId="0" fontId="107" fillId="0" borderId="7" xfId="0" applyFont="1" applyBorder="1" applyAlignment="1">
      <alignment vertical="center" wrapText="1"/>
    </xf>
    <xf numFmtId="0" fontId="42" fillId="0" borderId="0" xfId="0" applyFont="1" applyAlignment="1">
      <alignment horizontal="left" vertical="center" wrapText="1"/>
    </xf>
    <xf numFmtId="0" fontId="42" fillId="0" borderId="0" xfId="0" applyFont="1" applyAlignment="1">
      <alignment horizontal="left" vertical="center"/>
    </xf>
    <xf numFmtId="0" fontId="36" fillId="0" borderId="0" xfId="0" applyFont="1" applyAlignment="1">
      <alignment horizontal="left" vertical="top" wrapText="1"/>
    </xf>
    <xf numFmtId="0" fontId="42" fillId="0" borderId="10" xfId="0" applyFont="1" applyBorder="1" applyAlignment="1">
      <alignment horizontal="center" vertical="center"/>
    </xf>
    <xf numFmtId="0" fontId="59" fillId="0" borderId="0" xfId="2" applyFont="1">
      <alignment vertical="center"/>
    </xf>
    <xf numFmtId="0" fontId="42" fillId="0" borderId="0" xfId="2" applyFont="1">
      <alignment vertical="center"/>
    </xf>
    <xf numFmtId="14" fontId="42" fillId="0" borderId="0" xfId="2" quotePrefix="1" applyNumberFormat="1" applyFont="1" applyAlignment="1">
      <alignment horizontal="right" vertical="center"/>
    </xf>
    <xf numFmtId="0" fontId="48" fillId="0" borderId="0" xfId="2" applyFont="1">
      <alignment vertical="center"/>
    </xf>
    <xf numFmtId="0" fontId="42" fillId="0" borderId="5" xfId="2" applyFont="1" applyBorder="1" applyAlignment="1">
      <alignment horizontal="center" vertical="center" wrapText="1"/>
    </xf>
    <xf numFmtId="0" fontId="42" fillId="0" borderId="0" xfId="2" applyFont="1" applyAlignment="1">
      <alignment horizontal="right" vertical="center"/>
    </xf>
    <xf numFmtId="0" fontId="48" fillId="0" borderId="8" xfId="2" applyFont="1" applyBorder="1" applyAlignment="1">
      <alignment horizontal="center" vertical="center" wrapText="1"/>
    </xf>
    <xf numFmtId="0" fontId="48" fillId="0" borderId="8" xfId="2" applyFont="1" applyBorder="1" applyAlignment="1">
      <alignment horizontal="right" vertical="center"/>
    </xf>
    <xf numFmtId="0" fontId="42" fillId="0" borderId="0" xfId="0" applyFont="1" applyAlignment="1">
      <alignment vertical="center" wrapText="1"/>
    </xf>
    <xf numFmtId="0" fontId="53" fillId="0" borderId="0" xfId="2" applyFont="1" applyAlignment="1">
      <alignment vertical="center" wrapText="1"/>
    </xf>
    <xf numFmtId="0" fontId="62" fillId="11" borderId="0" xfId="2" applyFont="1" applyFill="1">
      <alignment vertical="center"/>
    </xf>
    <xf numFmtId="0" fontId="62" fillId="0" borderId="0" xfId="2" applyFont="1" applyProtection="1">
      <alignment vertical="center"/>
      <protection locked="0"/>
    </xf>
    <xf numFmtId="0" fontId="62" fillId="0" borderId="0" xfId="2" applyFont="1">
      <alignment vertical="center"/>
    </xf>
    <xf numFmtId="0" fontId="62" fillId="0" borderId="0" xfId="2" applyFont="1" applyAlignment="1">
      <alignment horizontal="center" vertical="center"/>
    </xf>
    <xf numFmtId="0" fontId="62" fillId="0" borderId="0" xfId="2" applyFont="1" applyAlignment="1">
      <alignment vertical="center" wrapText="1"/>
    </xf>
    <xf numFmtId="0" fontId="53" fillId="0" borderId="0" xfId="2" applyFont="1">
      <alignment vertical="center"/>
    </xf>
    <xf numFmtId="0" fontId="110" fillId="0" borderId="0" xfId="2" applyFont="1">
      <alignment vertical="center"/>
    </xf>
    <xf numFmtId="0" fontId="67" fillId="0" borderId="0" xfId="2" applyFont="1">
      <alignment vertical="center"/>
    </xf>
    <xf numFmtId="0" fontId="42" fillId="3" borderId="60" xfId="2" applyFont="1" applyFill="1" applyBorder="1" applyAlignment="1">
      <alignment horizontal="center" vertical="center"/>
    </xf>
    <xf numFmtId="0" fontId="42" fillId="3" borderId="61" xfId="2" applyFont="1" applyFill="1" applyBorder="1" applyAlignment="1">
      <alignment horizontal="center" vertical="center" wrapText="1"/>
    </xf>
    <xf numFmtId="0" fontId="42" fillId="0" borderId="10" xfId="2" applyFont="1" applyBorder="1" applyAlignment="1">
      <alignment horizontal="left" vertical="center" wrapText="1"/>
    </xf>
    <xf numFmtId="0" fontId="42" fillId="0" borderId="19" xfId="2" applyFont="1" applyBorder="1" applyAlignment="1">
      <alignment horizontal="center" vertical="center" wrapText="1"/>
    </xf>
    <xf numFmtId="0" fontId="42" fillId="0" borderId="11" xfId="2" applyFont="1" applyBorder="1" applyAlignment="1">
      <alignment horizontal="center" vertical="center"/>
    </xf>
    <xf numFmtId="0" fontId="42" fillId="0" borderId="6" xfId="2" applyFont="1" applyBorder="1" applyAlignment="1">
      <alignment horizontal="center" vertical="center"/>
    </xf>
    <xf numFmtId="0" fontId="42" fillId="0" borderId="24" xfId="2" applyFont="1" applyBorder="1" applyAlignment="1">
      <alignment horizontal="center" vertical="center" wrapText="1"/>
    </xf>
    <xf numFmtId="49" fontId="42" fillId="0" borderId="9" xfId="0" applyNumberFormat="1" applyFont="1" applyBorder="1" applyAlignment="1">
      <alignment horizontal="center" vertical="center"/>
    </xf>
    <xf numFmtId="0" fontId="54" fillId="0" borderId="0" xfId="2" applyFont="1">
      <alignment vertical="center"/>
    </xf>
    <xf numFmtId="0" fontId="42" fillId="0" borderId="24" xfId="2" applyFont="1" applyBorder="1" applyAlignment="1">
      <alignment horizontal="center" vertical="center"/>
    </xf>
    <xf numFmtId="49" fontId="42" fillId="0" borderId="9" xfId="0" applyNumberFormat="1" applyFont="1" applyBorder="1">
      <alignment vertical="center"/>
    </xf>
    <xf numFmtId="0" fontId="42" fillId="0" borderId="0" xfId="2" applyFont="1" applyAlignment="1">
      <alignment horizontal="center" vertical="center"/>
    </xf>
    <xf numFmtId="0" fontId="48" fillId="0" borderId="0" xfId="2" applyFont="1" applyAlignment="1">
      <alignment horizontal="center" vertical="center"/>
    </xf>
    <xf numFmtId="0" fontId="41" fillId="0" borderId="0" xfId="2" applyFont="1">
      <alignment vertical="center"/>
    </xf>
    <xf numFmtId="0" fontId="48" fillId="0" borderId="0" xfId="2" applyFont="1" applyAlignment="1">
      <alignment horizontal="left" vertical="center"/>
    </xf>
    <xf numFmtId="0" fontId="45" fillId="0" borderId="0" xfId="2" applyFont="1" applyAlignment="1">
      <alignment horizontal="center" vertical="center" wrapText="1"/>
    </xf>
    <xf numFmtId="0" fontId="36" fillId="0" borderId="0" xfId="2" applyFont="1" applyAlignment="1">
      <alignment horizontal="left" vertical="center" wrapText="1" indent="1"/>
    </xf>
    <xf numFmtId="0" fontId="42" fillId="0" borderId="0" xfId="28" applyFont="1" applyAlignment="1">
      <alignment vertical="center" wrapText="1"/>
    </xf>
    <xf numFmtId="0" fontId="48" fillId="0" borderId="0" xfId="2" applyFont="1" applyAlignment="1">
      <alignment horizontal="center" vertical="center" wrapText="1"/>
    </xf>
    <xf numFmtId="0" fontId="42" fillId="0" borderId="0" xfId="2" applyFont="1" applyAlignment="1">
      <alignment vertical="center" wrapText="1"/>
    </xf>
    <xf numFmtId="0" fontId="42" fillId="0" borderId="12" xfId="2" applyFont="1" applyBorder="1" applyAlignment="1">
      <alignment horizontal="center" vertical="center"/>
    </xf>
    <xf numFmtId="0" fontId="42" fillId="0" borderId="9" xfId="2" applyFont="1" applyBorder="1" applyAlignment="1">
      <alignment horizontal="center" vertical="center"/>
    </xf>
    <xf numFmtId="49" fontId="42" fillId="0" borderId="19" xfId="0" applyNumberFormat="1" applyFont="1" applyBorder="1">
      <alignment vertical="center"/>
    </xf>
    <xf numFmtId="0" fontId="42" fillId="0" borderId="10" xfId="2" applyFont="1" applyBorder="1" applyAlignment="1">
      <alignment horizontal="center" vertical="center"/>
    </xf>
    <xf numFmtId="0" fontId="111" fillId="0" borderId="0" xfId="2" applyFont="1">
      <alignment vertical="center"/>
    </xf>
    <xf numFmtId="0" fontId="36" fillId="0" borderId="0" xfId="2" applyFont="1" applyAlignment="1">
      <alignment horizontal="center" vertical="center"/>
    </xf>
    <xf numFmtId="0" fontId="36" fillId="0" borderId="0" xfId="2" applyFont="1" applyAlignment="1">
      <alignment horizontal="left" vertical="center"/>
    </xf>
    <xf numFmtId="0" fontId="42" fillId="14" borderId="60" xfId="2" applyFont="1" applyFill="1" applyBorder="1" applyAlignment="1">
      <alignment horizontal="center" vertical="center"/>
    </xf>
    <xf numFmtId="0" fontId="42" fillId="14" borderId="61" xfId="2" applyFont="1" applyFill="1" applyBorder="1" applyAlignment="1">
      <alignment horizontal="center" vertical="center" wrapText="1"/>
    </xf>
    <xf numFmtId="0" fontId="45" fillId="0" borderId="19" xfId="2" applyFont="1" applyBorder="1" applyAlignment="1">
      <alignment horizontal="center" vertical="center" wrapText="1"/>
    </xf>
    <xf numFmtId="0" fontId="36" fillId="0" borderId="9" xfId="2" applyFont="1" applyBorder="1" applyAlignment="1">
      <alignment horizontal="left" vertical="center"/>
    </xf>
    <xf numFmtId="0" fontId="45" fillId="0" borderId="0" xfId="2" applyFont="1" applyAlignment="1">
      <alignment vertical="center" wrapText="1"/>
    </xf>
    <xf numFmtId="0" fontId="112" fillId="0" borderId="0" xfId="2" applyFont="1">
      <alignment vertical="center"/>
    </xf>
    <xf numFmtId="0" fontId="36" fillId="0" borderId="60" xfId="2" applyFont="1" applyBorder="1" applyAlignment="1">
      <alignment horizontal="center" vertical="center"/>
    </xf>
    <xf numFmtId="0" fontId="36" fillId="0" borderId="10" xfId="2" applyFont="1" applyBorder="1" applyAlignment="1">
      <alignment horizontal="center" vertical="center"/>
    </xf>
    <xf numFmtId="0" fontId="42" fillId="0" borderId="0" xfId="2" applyFont="1" applyAlignment="1" applyProtection="1">
      <alignment horizontal="center" vertical="center"/>
      <protection locked="0"/>
    </xf>
    <xf numFmtId="0" fontId="36" fillId="0" borderId="11" xfId="2" applyFont="1" applyBorder="1" applyAlignment="1">
      <alignment horizontal="center" vertical="center" wrapText="1"/>
    </xf>
    <xf numFmtId="0" fontId="36" fillId="0" borderId="74" xfId="2" applyFont="1" applyBorder="1" applyAlignment="1">
      <alignment horizontal="center" vertical="center"/>
    </xf>
    <xf numFmtId="0" fontId="36" fillId="0" borderId="12" xfId="2" applyFont="1" applyBorder="1" applyAlignment="1" applyProtection="1">
      <alignment horizontal="center" vertical="center"/>
      <protection locked="0"/>
    </xf>
    <xf numFmtId="0" fontId="36" fillId="0" borderId="9" xfId="2" applyFont="1" applyBorder="1" applyAlignment="1" applyProtection="1">
      <alignment horizontal="center" vertical="center"/>
      <protection locked="0"/>
    </xf>
    <xf numFmtId="0" fontId="36" fillId="0" borderId="0" xfId="2" applyFont="1" applyAlignment="1">
      <alignment horizontal="left" vertical="center" indent="1"/>
    </xf>
    <xf numFmtId="0" fontId="36" fillId="0" borderId="0" xfId="2" applyFont="1">
      <alignment vertical="center"/>
    </xf>
    <xf numFmtId="0" fontId="45" fillId="0" borderId="0" xfId="2" applyFont="1">
      <alignment vertical="center"/>
    </xf>
    <xf numFmtId="0" fontId="66" fillId="0" borderId="55" xfId="2" applyFont="1" applyBorder="1" applyAlignment="1">
      <alignment horizontal="left" vertical="center" wrapText="1"/>
    </xf>
    <xf numFmtId="0" fontId="66" fillId="0" borderId="57" xfId="2" applyFont="1" applyBorder="1" applyAlignment="1">
      <alignment horizontal="left" vertical="center"/>
    </xf>
    <xf numFmtId="0" fontId="36" fillId="0" borderId="0" xfId="2" applyFont="1" applyAlignment="1">
      <alignment horizontal="right" vertical="top"/>
    </xf>
    <xf numFmtId="0" fontId="36" fillId="0" borderId="62" xfId="2" applyFont="1" applyBorder="1" applyAlignment="1">
      <alignment horizontal="center" vertical="center"/>
    </xf>
    <xf numFmtId="0" fontId="36" fillId="0" borderId="5" xfId="2" applyFont="1" applyBorder="1" applyAlignment="1">
      <alignment horizontal="center" vertical="center"/>
    </xf>
    <xf numFmtId="0" fontId="23" fillId="0" borderId="0" xfId="0" applyFont="1" applyAlignment="1">
      <alignment vertical="center" wrapText="1"/>
    </xf>
    <xf numFmtId="0" fontId="23" fillId="0" borderId="0" xfId="0" applyFont="1" applyAlignment="1">
      <alignment horizontal="left" vertical="center" wrapText="1"/>
    </xf>
    <xf numFmtId="0" fontId="36" fillId="0" borderId="19" xfId="2" applyFont="1" applyBorder="1" applyAlignment="1">
      <alignment horizontal="left" vertical="center" wrapText="1"/>
    </xf>
    <xf numFmtId="0" fontId="42" fillId="0" borderId="68" xfId="2" applyFont="1" applyBorder="1" applyAlignment="1">
      <alignment horizontal="center" vertical="center"/>
    </xf>
    <xf numFmtId="0" fontId="42" fillId="0" borderId="68" xfId="2" applyFont="1" applyBorder="1" applyAlignment="1">
      <alignment horizontal="right" vertical="top"/>
    </xf>
    <xf numFmtId="0" fontId="42" fillId="0" borderId="24" xfId="2" applyFont="1" applyBorder="1" applyAlignment="1">
      <alignment horizontal="right" vertical="top"/>
    </xf>
    <xf numFmtId="0" fontId="53" fillId="0" borderId="0" xfId="2" applyFont="1" applyAlignment="1">
      <alignment horizontal="right" vertical="top" wrapText="1"/>
    </xf>
    <xf numFmtId="0" fontId="36" fillId="0" borderId="0" xfId="2" applyFont="1" applyAlignment="1">
      <alignment horizontal="center" vertical="top"/>
    </xf>
    <xf numFmtId="0" fontId="53" fillId="0" borderId="0" xfId="2" applyFont="1" applyAlignment="1">
      <alignment vertical="center" wrapText="1"/>
    </xf>
    <xf numFmtId="0" fontId="42" fillId="0" borderId="11" xfId="17" applyFont="1" applyFill="1" applyBorder="1" applyAlignment="1">
      <alignment horizontal="left" vertical="top" wrapText="1" indent="1"/>
    </xf>
    <xf numFmtId="0" fontId="42" fillId="0" borderId="9" xfId="17" applyFont="1" applyFill="1" applyBorder="1" applyAlignment="1">
      <alignment horizontal="left" vertical="top" wrapText="1" indent="1"/>
    </xf>
    <xf numFmtId="0" fontId="47" fillId="0" borderId="0" xfId="9" applyFont="1" applyBorder="1" applyAlignment="1">
      <alignment horizontal="center" vertical="center"/>
    </xf>
    <xf numFmtId="0" fontId="47" fillId="0" borderId="8" xfId="9" applyFont="1" applyBorder="1">
      <alignment vertical="center"/>
    </xf>
    <xf numFmtId="0" fontId="50" fillId="0" borderId="8" xfId="9" applyFont="1" applyBorder="1" applyAlignment="1">
      <alignment horizontal="center" vertical="center"/>
    </xf>
    <xf numFmtId="176" fontId="50" fillId="0" borderId="8" xfId="9" applyNumberFormat="1" applyFont="1" applyBorder="1" applyAlignment="1">
      <alignment horizontal="center" vertical="center"/>
    </xf>
    <xf numFmtId="0" fontId="42" fillId="0" borderId="14" xfId="9" applyFont="1" applyBorder="1" applyAlignment="1" applyProtection="1">
      <alignment horizontal="center" vertical="center" wrapText="1"/>
      <protection locked="0"/>
    </xf>
    <xf numFmtId="0" fontId="47" fillId="0" borderId="24" xfId="0" applyFont="1" applyBorder="1" applyAlignment="1">
      <alignment vertical="top" wrapText="1"/>
    </xf>
    <xf numFmtId="0" fontId="48" fillId="0" borderId="3" xfId="0" applyFont="1" applyBorder="1" applyAlignment="1">
      <alignment horizontal="center" vertical="top"/>
    </xf>
    <xf numFmtId="176" fontId="42" fillId="0" borderId="24" xfId="0" applyNumberFormat="1" applyFont="1" applyBorder="1" applyAlignment="1">
      <alignment horizontal="center" vertical="center"/>
    </xf>
    <xf numFmtId="14" fontId="59" fillId="0" borderId="0" xfId="2" applyNumberFormat="1" applyFont="1" applyAlignment="1">
      <alignment vertical="center" wrapText="1"/>
    </xf>
    <xf numFmtId="0" fontId="42" fillId="0" borderId="9" xfId="0" applyFont="1" applyBorder="1" applyAlignment="1" applyProtection="1">
      <alignment horizontal="center" vertical="center"/>
      <protection locked="0"/>
    </xf>
    <xf numFmtId="0" fontId="42" fillId="0" borderId="0" xfId="2" applyFont="1" applyAlignment="1">
      <alignment horizontal="center" vertical="top"/>
    </xf>
    <xf numFmtId="0" fontId="42" fillId="0" borderId="0" xfId="2" applyFont="1" applyAlignment="1">
      <alignment horizontal="right" vertical="top"/>
    </xf>
    <xf numFmtId="0" fontId="42" fillId="0" borderId="4" xfId="2" applyFont="1" applyBorder="1" applyAlignment="1">
      <alignment horizontal="left" vertical="center" wrapText="1"/>
    </xf>
    <xf numFmtId="0" fontId="42" fillId="0" borderId="24" xfId="2" applyFont="1" applyBorder="1" applyAlignment="1">
      <alignment horizontal="center" vertical="top"/>
    </xf>
    <xf numFmtId="0" fontId="42" fillId="0" borderId="24" xfId="2" applyFont="1" applyBorder="1" applyAlignment="1">
      <alignment horizontal="center" vertical="top" wrapText="1"/>
    </xf>
    <xf numFmtId="0" fontId="42" fillId="0" borderId="24" xfId="0" applyFont="1" applyBorder="1" applyAlignment="1">
      <alignment horizontal="center" vertical="top"/>
    </xf>
    <xf numFmtId="0" fontId="63" fillId="9" borderId="41" xfId="0" applyFont="1" applyFill="1" applyBorder="1" applyAlignment="1" applyProtection="1">
      <alignment horizontal="left" vertical="center" shrinkToFit="1"/>
      <protection locked="0"/>
    </xf>
    <xf numFmtId="0" fontId="63" fillId="9" borderId="41" xfId="0" applyFont="1" applyFill="1" applyBorder="1" applyAlignment="1" applyProtection="1">
      <alignment horizontal="left" vertical="center" wrapText="1"/>
      <protection locked="0"/>
    </xf>
    <xf numFmtId="0" fontId="59" fillId="0" borderId="0" xfId="2" applyFont="1" applyAlignment="1">
      <alignment horizontal="right" vertical="top" wrapText="1"/>
    </xf>
    <xf numFmtId="14" fontId="113" fillId="0" borderId="0" xfId="0" quotePrefix="1" applyNumberFormat="1" applyFont="1" applyAlignment="1">
      <alignment horizontal="right" vertical="top" wrapText="1"/>
    </xf>
    <xf numFmtId="0" fontId="42" fillId="0" borderId="10" xfId="0" applyFont="1" applyBorder="1" applyAlignment="1" applyProtection="1">
      <alignment vertical="center" wrapText="1"/>
      <protection locked="0"/>
    </xf>
    <xf numFmtId="0" fontId="42" fillId="0" borderId="11" xfId="0" applyFont="1" applyBorder="1" applyAlignment="1">
      <alignment horizontal="left" vertical="center" wrapText="1"/>
    </xf>
    <xf numFmtId="0" fontId="66" fillId="0" borderId="52" xfId="2" applyFont="1" applyBorder="1" applyAlignment="1">
      <alignment horizontal="left" vertical="top" wrapText="1"/>
    </xf>
    <xf numFmtId="0" fontId="40" fillId="0" borderId="0" xfId="0" applyFont="1" applyAlignment="1"/>
    <xf numFmtId="0" fontId="0" fillId="0" borderId="0" xfId="0" applyAlignment="1"/>
    <xf numFmtId="0" fontId="42" fillId="0" borderId="9" xfId="0" applyFont="1" applyBorder="1" applyAlignment="1" applyProtection="1">
      <alignment horizontal="center" vertical="center"/>
      <protection locked="0"/>
    </xf>
    <xf numFmtId="0" fontId="36" fillId="0" borderId="11" xfId="0" applyFont="1" applyBorder="1" applyAlignment="1">
      <alignment horizontal="left" vertical="center" wrapText="1"/>
    </xf>
    <xf numFmtId="0" fontId="42" fillId="0" borderId="4" xfId="2" applyFont="1" applyBorder="1" applyAlignment="1">
      <alignment horizontal="left" vertical="top" wrapText="1"/>
    </xf>
    <xf numFmtId="0" fontId="42" fillId="0" borderId="2" xfId="2" applyFont="1" applyBorder="1" applyAlignment="1">
      <alignment horizontal="left" vertical="top" wrapText="1"/>
    </xf>
    <xf numFmtId="0" fontId="42" fillId="0" borderId="19" xfId="2" applyFont="1" applyBorder="1" applyAlignment="1">
      <alignment horizontal="left" vertical="top" wrapText="1"/>
    </xf>
    <xf numFmtId="0" fontId="42" fillId="0" borderId="19" xfId="0" applyFont="1" applyBorder="1" applyAlignment="1">
      <alignment horizontal="left" vertical="top" wrapText="1"/>
    </xf>
    <xf numFmtId="0" fontId="36" fillId="0" borderId="4" xfId="0" applyFont="1" applyBorder="1" applyAlignment="1">
      <alignment horizontal="left" vertical="top" wrapText="1"/>
    </xf>
    <xf numFmtId="0" fontId="36" fillId="0" borderId="19" xfId="2" applyFont="1" applyBorder="1" applyAlignment="1">
      <alignment horizontal="left" vertical="top" wrapText="1"/>
    </xf>
    <xf numFmtId="0" fontId="59" fillId="0" borderId="0" xfId="2" applyFont="1" applyAlignment="1">
      <alignment vertical="top" wrapText="1"/>
    </xf>
    <xf numFmtId="0" fontId="107" fillId="0" borderId="1" xfId="0" applyFont="1" applyBorder="1" applyAlignment="1">
      <alignment horizontal="center" vertical="top"/>
    </xf>
    <xf numFmtId="0" fontId="107" fillId="0" borderId="3" xfId="0" applyFont="1" applyBorder="1" applyAlignment="1">
      <alignment horizontal="center" vertical="top"/>
    </xf>
    <xf numFmtId="0" fontId="36" fillId="0" borderId="14" xfId="0" applyFont="1" applyBorder="1" applyAlignment="1">
      <alignment vertical="center" wrapText="1"/>
    </xf>
    <xf numFmtId="0" fontId="36" fillId="0" borderId="10" xfId="26" applyFont="1" applyBorder="1" applyAlignment="1">
      <alignment vertical="center" wrapText="1"/>
    </xf>
    <xf numFmtId="0" fontId="42" fillId="0" borderId="11" xfId="0" applyFont="1" applyBorder="1">
      <alignment vertical="center"/>
    </xf>
    <xf numFmtId="0" fontId="42" fillId="0" borderId="10" xfId="0" applyFont="1" applyBorder="1">
      <alignment vertical="center"/>
    </xf>
    <xf numFmtId="0" fontId="53" fillId="0" borderId="0" xfId="2" applyFont="1" applyFill="1" applyAlignment="1">
      <alignment horizontal="right" vertical="top" wrapText="1"/>
    </xf>
    <xf numFmtId="0" fontId="47" fillId="0" borderId="0" xfId="0" applyFont="1" applyAlignment="1">
      <alignment horizontal="right" vertical="center" wrapText="1"/>
    </xf>
    <xf numFmtId="0" fontId="42" fillId="0" borderId="12" xfId="0" applyFont="1" applyBorder="1" applyAlignment="1">
      <alignment horizontal="center" vertical="center"/>
    </xf>
    <xf numFmtId="0" fontId="47" fillId="0" borderId="9" xfId="0" applyFont="1" applyBorder="1" applyAlignment="1">
      <alignment horizontal="center" vertical="center" wrapText="1"/>
    </xf>
    <xf numFmtId="0" fontId="42" fillId="0" borderId="11" xfId="0" applyFont="1" applyBorder="1" applyAlignment="1" applyProtection="1">
      <alignment horizontal="center" vertical="center"/>
      <protection locked="0"/>
    </xf>
    <xf numFmtId="176" fontId="42" fillId="0" borderId="11" xfId="0" applyNumberFormat="1" applyFont="1" applyBorder="1" applyAlignment="1">
      <alignment horizontal="center" vertical="center"/>
    </xf>
    <xf numFmtId="0" fontId="42" fillId="0" borderId="9" xfId="0" applyFont="1" applyBorder="1" applyAlignment="1" applyProtection="1">
      <alignment horizontal="center" vertical="center"/>
      <protection locked="0"/>
    </xf>
    <xf numFmtId="0" fontId="36" fillId="0" borderId="24" xfId="9" applyFont="1" applyBorder="1" applyAlignment="1">
      <alignment horizontal="left" vertical="center" wrapText="1"/>
    </xf>
    <xf numFmtId="0" fontId="36" fillId="0" borderId="7" xfId="9" applyFont="1" applyBorder="1" applyAlignment="1">
      <alignment horizontal="left" vertical="center"/>
    </xf>
    <xf numFmtId="0" fontId="40" fillId="0" borderId="7" xfId="0" applyFont="1" applyBorder="1" applyAlignment="1">
      <alignment horizontal="left" vertical="center"/>
    </xf>
    <xf numFmtId="0" fontId="40" fillId="0" borderId="19" xfId="0" applyFont="1" applyBorder="1" applyAlignment="1">
      <alignment horizontal="left" vertical="center"/>
    </xf>
    <xf numFmtId="0" fontId="36" fillId="0" borderId="24" xfId="0" applyFont="1" applyBorder="1" applyAlignment="1">
      <alignment horizontal="left" vertical="top"/>
    </xf>
    <xf numFmtId="0" fontId="36" fillId="0" borderId="7" xfId="0" applyFont="1" applyBorder="1" applyAlignment="1">
      <alignment horizontal="left" vertical="top"/>
    </xf>
    <xf numFmtId="0" fontId="36" fillId="0" borderId="19" xfId="0" applyFont="1" applyBorder="1" applyAlignment="1">
      <alignment horizontal="left" vertical="top"/>
    </xf>
    <xf numFmtId="0" fontId="36" fillId="0" borderId="24" xfId="0" applyFont="1" applyBorder="1" applyAlignment="1">
      <alignment horizontal="left" vertical="center"/>
    </xf>
    <xf numFmtId="0" fontId="36" fillId="0" borderId="7" xfId="0" applyFont="1" applyBorder="1" applyAlignment="1">
      <alignment horizontal="left" vertical="center"/>
    </xf>
    <xf numFmtId="0" fontId="36" fillId="0" borderId="19" xfId="0" applyFont="1" applyBorder="1" applyAlignment="1">
      <alignment horizontal="left" vertical="center"/>
    </xf>
    <xf numFmtId="0" fontId="40" fillId="0" borderId="19" xfId="0" applyFont="1" applyBorder="1" applyAlignment="1">
      <alignment vertical="center" wrapText="1"/>
    </xf>
    <xf numFmtId="0" fontId="40" fillId="0" borderId="9" xfId="0" applyFont="1" applyBorder="1">
      <alignment vertical="center"/>
    </xf>
    <xf numFmtId="0" fontId="0" fillId="0" borderId="9" xfId="0" applyBorder="1">
      <alignment vertical="center"/>
    </xf>
    <xf numFmtId="0" fontId="40" fillId="0" borderId="7" xfId="0" applyFont="1" applyBorder="1" applyAlignment="1">
      <alignment horizontal="left" vertical="top"/>
    </xf>
    <xf numFmtId="0" fontId="40" fillId="0" borderId="19" xfId="0" applyFont="1" applyBorder="1" applyAlignment="1">
      <alignment horizontal="left" vertical="top"/>
    </xf>
    <xf numFmtId="0" fontId="40" fillId="0" borderId="7" xfId="0" applyFont="1" applyBorder="1" applyAlignment="1">
      <alignment horizontal="left" vertical="center" wrapText="1"/>
    </xf>
    <xf numFmtId="0" fontId="36" fillId="0" borderId="24" xfId="0" quotePrefix="1" applyFont="1" applyBorder="1" applyAlignment="1">
      <alignment horizontal="center" vertical="center"/>
    </xf>
    <xf numFmtId="0" fontId="40" fillId="0" borderId="7" xfId="0" applyFont="1" applyBorder="1" applyAlignment="1">
      <alignment horizontal="center" vertical="center"/>
    </xf>
    <xf numFmtId="0" fontId="40" fillId="0" borderId="19" xfId="0" applyFont="1" applyBorder="1" applyAlignment="1">
      <alignment horizontal="center" vertical="center"/>
    </xf>
    <xf numFmtId="0" fontId="36" fillId="0" borderId="9" xfId="0" applyFont="1" applyBorder="1" applyAlignment="1">
      <alignment horizontal="center" vertical="center"/>
    </xf>
    <xf numFmtId="0" fontId="40" fillId="0" borderId="9" xfId="0" applyFont="1" applyBorder="1" applyAlignment="1">
      <alignment horizontal="center" vertical="center"/>
    </xf>
    <xf numFmtId="0" fontId="36" fillId="0" borderId="6" xfId="0" quotePrefix="1" applyFont="1" applyBorder="1" applyAlignment="1">
      <alignment horizontal="left" vertical="top"/>
    </xf>
    <xf numFmtId="0" fontId="40" fillId="0" borderId="8" xfId="0" applyFont="1" applyBorder="1" applyAlignment="1">
      <alignment horizontal="left" vertical="top"/>
    </xf>
    <xf numFmtId="0" fontId="40" fillId="0" borderId="14" xfId="0" applyFont="1" applyBorder="1" applyAlignment="1">
      <alignment horizontal="left" vertical="top"/>
    </xf>
    <xf numFmtId="0" fontId="36" fillId="0" borderId="1" xfId="0" quotePrefix="1" applyFont="1" applyBorder="1" applyAlignment="1">
      <alignment horizontal="left" vertical="top"/>
    </xf>
    <xf numFmtId="0" fontId="40" fillId="0" borderId="0" xfId="0" applyFont="1" applyAlignment="1">
      <alignment horizontal="left" vertical="top"/>
    </xf>
    <xf numFmtId="0" fontId="40" fillId="0" borderId="2" xfId="0" applyFont="1" applyBorder="1" applyAlignment="1">
      <alignment horizontal="left" vertical="top"/>
    </xf>
    <xf numFmtId="0" fontId="43" fillId="0" borderId="0" xfId="0" applyFont="1" applyAlignment="1">
      <alignment horizontal="right"/>
    </xf>
    <xf numFmtId="0" fontId="44" fillId="0" borderId="0" xfId="0" applyFont="1" applyAlignment="1">
      <alignment wrapText="1"/>
    </xf>
    <xf numFmtId="0" fontId="36" fillId="0" borderId="0" xfId="0" applyFont="1" applyAlignment="1">
      <alignment wrapText="1"/>
    </xf>
    <xf numFmtId="0" fontId="81" fillId="0" borderId="0" xfId="0" applyFont="1" applyAlignment="1">
      <alignment wrapText="1"/>
    </xf>
    <xf numFmtId="0" fontId="87" fillId="0" borderId="0" xfId="0" applyFont="1" applyAlignment="1">
      <alignment wrapText="1"/>
    </xf>
    <xf numFmtId="0" fontId="36" fillId="0" borderId="9" xfId="0" applyFont="1" applyBorder="1" applyAlignment="1">
      <alignment vertical="top" wrapText="1"/>
    </xf>
    <xf numFmtId="0" fontId="40" fillId="0" borderId="9" xfId="0" applyFont="1" applyBorder="1" applyAlignment="1">
      <alignment vertical="top"/>
    </xf>
    <xf numFmtId="0" fontId="36" fillId="0" borderId="9" xfId="0" applyFont="1" applyBorder="1" applyAlignment="1">
      <alignment horizontal="left" vertical="center"/>
    </xf>
    <xf numFmtId="0" fontId="36" fillId="0" borderId="24" xfId="0" quotePrefix="1" applyFont="1" applyBorder="1" applyAlignment="1">
      <alignment horizontal="left" vertical="top"/>
    </xf>
    <xf numFmtId="0" fontId="36" fillId="0" borderId="9" xfId="9" applyFont="1" applyBorder="1" applyAlignment="1">
      <alignment vertical="center" wrapText="1"/>
    </xf>
    <xf numFmtId="0" fontId="40" fillId="0" borderId="8" xfId="0" applyFont="1" applyBorder="1" applyAlignment="1">
      <alignment horizontal="left" vertical="top" wrapText="1"/>
    </xf>
    <xf numFmtId="0" fontId="0" fillId="0" borderId="8" xfId="0" applyBorder="1">
      <alignment vertical="center"/>
    </xf>
    <xf numFmtId="0" fontId="40" fillId="0" borderId="0" xfId="0" applyFont="1" applyAlignment="1">
      <alignment horizontal="left" vertical="top" wrapText="1"/>
    </xf>
    <xf numFmtId="0" fontId="0" fillId="0" borderId="0" xfId="0">
      <alignment vertical="center"/>
    </xf>
    <xf numFmtId="0" fontId="40" fillId="0" borderId="0" xfId="0" applyFont="1">
      <alignment vertical="center"/>
    </xf>
    <xf numFmtId="0" fontId="36" fillId="0" borderId="24" xfId="0" applyFont="1" applyBorder="1" applyAlignment="1">
      <alignment horizontal="center" vertical="center"/>
    </xf>
    <xf numFmtId="0" fontId="36" fillId="0" borderId="6" xfId="0" applyFont="1" applyBorder="1" applyAlignment="1">
      <alignment horizontal="left" vertical="top" wrapText="1"/>
    </xf>
    <xf numFmtId="0" fontId="40" fillId="0" borderId="8" xfId="0" applyFont="1" applyBorder="1" applyAlignment="1">
      <alignment vertical="top"/>
    </xf>
    <xf numFmtId="0" fontId="40" fillId="0" borderId="14" xfId="0" applyFont="1" applyBorder="1" applyAlignment="1">
      <alignment vertical="top"/>
    </xf>
    <xf numFmtId="0" fontId="40" fillId="0" borderId="3" xfId="0" applyFont="1" applyBorder="1" applyAlignment="1">
      <alignment vertical="top"/>
    </xf>
    <xf numFmtId="0" fontId="40" fillId="0" borderId="5" xfId="0" applyFont="1" applyBorder="1" applyAlignment="1">
      <alignment vertical="top"/>
    </xf>
    <xf numFmtId="0" fontId="40" fillId="0" borderId="4" xfId="0" applyFont="1" applyBorder="1" applyAlignment="1">
      <alignment vertical="top"/>
    </xf>
    <xf numFmtId="0" fontId="40" fillId="0" borderId="1" xfId="0" applyFont="1" applyBorder="1" applyAlignment="1">
      <alignment horizontal="left" vertical="top"/>
    </xf>
    <xf numFmtId="0" fontId="40" fillId="0" borderId="3" xfId="0" applyFont="1" applyBorder="1" applyAlignment="1">
      <alignment horizontal="left" vertical="top"/>
    </xf>
    <xf numFmtId="0" fontId="40" fillId="0" borderId="5" xfId="0" applyFont="1" applyBorder="1" applyAlignment="1">
      <alignment horizontal="left" vertical="top"/>
    </xf>
    <xf numFmtId="0" fontId="40" fillId="0" borderId="4" xfId="0" applyFont="1" applyBorder="1" applyAlignment="1">
      <alignment horizontal="left" vertical="top"/>
    </xf>
    <xf numFmtId="0" fontId="36" fillId="0" borderId="9" xfId="0" applyFont="1" applyBorder="1" applyAlignment="1"/>
    <xf numFmtId="0" fontId="40" fillId="0" borderId="9" xfId="0" applyFont="1" applyBorder="1" applyAlignment="1"/>
    <xf numFmtId="0" fontId="36" fillId="0" borderId="0" xfId="0" applyFont="1" applyAlignment="1">
      <alignment horizontal="left" wrapText="1"/>
    </xf>
    <xf numFmtId="0" fontId="40" fillId="0" borderId="0" xfId="0" applyFont="1" applyAlignment="1">
      <alignment horizontal="left" vertical="center" wrapText="1"/>
    </xf>
    <xf numFmtId="0" fontId="36" fillId="0" borderId="24" xfId="0" applyFont="1" applyBorder="1" applyAlignment="1">
      <alignment vertical="top" wrapText="1"/>
    </xf>
    <xf numFmtId="0" fontId="36" fillId="0" borderId="7" xfId="0" applyFont="1" applyBorder="1" applyAlignment="1">
      <alignment vertical="top" wrapText="1"/>
    </xf>
    <xf numFmtId="0" fontId="36" fillId="0" borderId="19" xfId="0" applyFont="1" applyBorder="1" applyAlignment="1">
      <alignment vertical="top" wrapText="1"/>
    </xf>
    <xf numFmtId="0" fontId="36" fillId="0" borderId="24" xfId="9" applyFont="1" applyBorder="1" applyAlignment="1">
      <alignment vertical="top" wrapText="1"/>
    </xf>
    <xf numFmtId="0" fontId="36" fillId="0" borderId="7" xfId="9" applyFont="1" applyBorder="1" applyAlignment="1">
      <alignment vertical="top"/>
    </xf>
    <xf numFmtId="0" fontId="40" fillId="0" borderId="7" xfId="0" applyFont="1" applyBorder="1" applyAlignment="1">
      <alignment vertical="top"/>
    </xf>
    <xf numFmtId="0" fontId="40" fillId="0" borderId="19" xfId="0" applyFont="1" applyBorder="1" applyAlignment="1">
      <alignment vertical="top"/>
    </xf>
    <xf numFmtId="0" fontId="25" fillId="0" borderId="24" xfId="0" applyFont="1" applyBorder="1" applyAlignment="1">
      <alignment vertical="top" wrapText="1"/>
    </xf>
    <xf numFmtId="0" fontId="36" fillId="0" borderId="7" xfId="0" applyFont="1" applyBorder="1" applyAlignment="1">
      <alignment horizontal="center" vertical="center"/>
    </xf>
    <xf numFmtId="0" fontId="36" fillId="0" borderId="19" xfId="0" applyFont="1" applyBorder="1" applyAlignment="1">
      <alignment horizontal="center" vertical="center"/>
    </xf>
    <xf numFmtId="0" fontId="48" fillId="0" borderId="8" xfId="18" applyFont="1" applyBorder="1" applyAlignment="1">
      <alignment horizontal="left" vertical="top" wrapText="1"/>
    </xf>
    <xf numFmtId="0" fontId="0" fillId="0" borderId="8" xfId="0" applyBorder="1" applyAlignment="1">
      <alignment horizontal="left" vertical="top" wrapText="1"/>
    </xf>
    <xf numFmtId="0" fontId="76" fillId="0" borderId="0" xfId="0" applyFont="1" applyAlignment="1">
      <alignment vertical="center" wrapText="1"/>
    </xf>
    <xf numFmtId="0" fontId="40" fillId="0" borderId="0" xfId="0" applyFont="1" applyAlignment="1">
      <alignment vertical="center" wrapText="1"/>
    </xf>
    <xf numFmtId="0" fontId="46" fillId="0" borderId="0" xfId="0" applyFont="1" applyAlignment="1">
      <alignment horizontal="left" vertical="center" wrapText="1"/>
    </xf>
    <xf numFmtId="0" fontId="53" fillId="0" borderId="0" xfId="0" applyFont="1" applyFill="1" applyAlignment="1">
      <alignment horizontal="left" vertical="center" wrapText="1"/>
    </xf>
    <xf numFmtId="0" fontId="0" fillId="0" borderId="0" xfId="0" applyAlignment="1">
      <alignment horizontal="left" vertical="center" wrapText="1"/>
    </xf>
    <xf numFmtId="0" fontId="42" fillId="3" borderId="15" xfId="18" applyFont="1" applyFill="1" applyBorder="1" applyAlignment="1">
      <alignment horizontal="center" vertical="center" wrapText="1"/>
    </xf>
    <xf numFmtId="0" fontId="0" fillId="0" borderId="17" xfId="0" applyBorder="1" applyAlignment="1">
      <alignment horizontal="center" vertical="center" wrapText="1"/>
    </xf>
    <xf numFmtId="0" fontId="42" fillId="0" borderId="42" xfId="18" applyFont="1" applyBorder="1" applyAlignment="1">
      <alignment horizontal="left" vertical="center" wrapText="1"/>
    </xf>
    <xf numFmtId="0" fontId="0" fillId="0" borderId="27" xfId="0" applyBorder="1" applyAlignment="1">
      <alignment horizontal="left" vertical="center" wrapText="1"/>
    </xf>
    <xf numFmtId="0" fontId="42" fillId="0" borderId="24" xfId="18" applyFont="1" applyBorder="1" applyAlignment="1">
      <alignment horizontal="left" vertical="center" wrapText="1"/>
    </xf>
    <xf numFmtId="0" fontId="0" fillId="0" borderId="19" xfId="0" applyBorder="1" applyAlignment="1">
      <alignment horizontal="left" vertical="center" wrapText="1"/>
    </xf>
    <xf numFmtId="0" fontId="42" fillId="0" borderId="11" xfId="18" applyFont="1"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42" fillId="0" borderId="11" xfId="18" applyFont="1" applyBorder="1" applyAlignment="1">
      <alignment horizontal="left" vertical="top" wrapText="1" indent="1"/>
    </xf>
    <xf numFmtId="0" fontId="0" fillId="0" borderId="12" xfId="0" applyBorder="1" applyAlignment="1">
      <alignment horizontal="left" vertical="top" wrapText="1" indent="1"/>
    </xf>
    <xf numFmtId="0" fontId="0" fillId="0" borderId="10" xfId="0" applyBorder="1" applyAlignment="1">
      <alignment horizontal="left" vertical="top" wrapText="1" indent="1"/>
    </xf>
    <xf numFmtId="0" fontId="42" fillId="0" borderId="6" xfId="18" applyFont="1" applyBorder="1" applyAlignment="1">
      <alignment horizontal="left" vertical="center" wrapText="1"/>
    </xf>
    <xf numFmtId="0" fontId="0" fillId="0" borderId="14" xfId="0" applyBorder="1" applyAlignment="1">
      <alignment horizontal="left" vertical="center" wrapText="1"/>
    </xf>
    <xf numFmtId="0" fontId="36" fillId="9" borderId="11" xfId="0" quotePrefix="1" applyFont="1" applyFill="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69" fillId="0" borderId="0" xfId="0" applyFont="1" applyFill="1" applyAlignment="1">
      <alignment horizontal="center" vertical="center"/>
    </xf>
    <xf numFmtId="0" fontId="72" fillId="0" borderId="0" xfId="0" applyFont="1" applyAlignment="1">
      <alignment horizontal="center" vertical="center"/>
    </xf>
    <xf numFmtId="0" fontId="48" fillId="0" borderId="5" xfId="18" applyFont="1" applyBorder="1" applyAlignment="1">
      <alignment horizontal="right" vertical="center" wrapText="1"/>
    </xf>
    <xf numFmtId="0" fontId="42" fillId="0" borderId="0" xfId="0" applyFont="1" applyFill="1" applyAlignment="1" applyProtection="1">
      <alignment horizontal="left" vertical="center" wrapText="1"/>
    </xf>
    <xf numFmtId="0" fontId="66" fillId="0" borderId="0" xfId="0" applyFont="1" applyFill="1" applyBorder="1" applyAlignment="1">
      <alignment horizontal="left" vertical="center" wrapText="1"/>
    </xf>
    <xf numFmtId="0" fontId="40" fillId="0" borderId="0" xfId="0" applyFont="1" applyBorder="1" applyAlignment="1">
      <alignment vertical="center"/>
    </xf>
    <xf numFmtId="0" fontId="42" fillId="0" borderId="0" xfId="0" applyFont="1" applyFill="1" applyAlignment="1">
      <alignment horizontal="left" vertical="center" wrapText="1"/>
    </xf>
    <xf numFmtId="0" fontId="40" fillId="0" borderId="0" xfId="0" applyFont="1" applyAlignment="1">
      <alignment vertical="center"/>
    </xf>
    <xf numFmtId="0" fontId="68" fillId="0" borderId="0" xfId="0" applyFont="1" applyAlignment="1">
      <alignment horizontal="right" vertical="center" wrapText="1"/>
    </xf>
    <xf numFmtId="0" fontId="114" fillId="0" borderId="0" xfId="0" applyFont="1" applyAlignment="1">
      <alignment horizontal="right" vertical="center"/>
    </xf>
    <xf numFmtId="0" fontId="67" fillId="0" borderId="0" xfId="18" applyFont="1" applyBorder="1" applyAlignment="1">
      <alignment horizontal="left" vertical="top" wrapText="1"/>
    </xf>
    <xf numFmtId="0" fontId="58" fillId="0" borderId="0" xfId="0" applyFont="1" applyAlignment="1">
      <alignment horizontal="left" vertical="top" wrapText="1"/>
    </xf>
    <xf numFmtId="0" fontId="40" fillId="0" borderId="5" xfId="0" applyFont="1" applyBorder="1" applyAlignment="1">
      <alignment horizontal="right" vertical="center" wrapText="1"/>
    </xf>
    <xf numFmtId="0" fontId="48" fillId="0" borderId="0" xfId="18" applyFont="1" applyBorder="1" applyAlignment="1">
      <alignment horizontal="left" vertical="top" wrapText="1"/>
    </xf>
    <xf numFmtId="0" fontId="90" fillId="0" borderId="0" xfId="0" applyFont="1" applyBorder="1" applyAlignment="1">
      <alignment horizontal="left" vertical="top" wrapText="1"/>
    </xf>
    <xf numFmtId="0" fontId="0" fillId="0" borderId="0" xfId="0" applyBorder="1" applyAlignment="1">
      <alignment horizontal="left" vertical="top" wrapText="1"/>
    </xf>
    <xf numFmtId="0" fontId="46" fillId="0" borderId="0" xfId="0" applyFont="1" applyAlignment="1">
      <alignment horizontal="left" vertical="top" wrapText="1"/>
    </xf>
    <xf numFmtId="0" fontId="92" fillId="0" borderId="0" xfId="0" applyFont="1" applyAlignment="1">
      <alignment horizontal="left" vertical="top" wrapText="1"/>
    </xf>
    <xf numFmtId="0" fontId="42" fillId="0" borderId="42" xfId="18" applyFont="1" applyBorder="1" applyAlignment="1">
      <alignment horizontal="left" vertical="top" wrapText="1"/>
    </xf>
    <xf numFmtId="0" fontId="0" fillId="0" borderId="27" xfId="0" applyBorder="1" applyAlignment="1">
      <alignment vertical="top" wrapText="1"/>
    </xf>
    <xf numFmtId="0" fontId="42" fillId="0" borderId="24" xfId="18" applyFont="1" applyBorder="1" applyAlignment="1">
      <alignment horizontal="left" vertical="top" wrapText="1"/>
    </xf>
    <xf numFmtId="0" fontId="0" fillId="0" borderId="19" xfId="0" applyBorder="1" applyAlignment="1">
      <alignment vertical="top" wrapText="1"/>
    </xf>
    <xf numFmtId="0" fontId="0" fillId="0" borderId="14" xfId="0" applyBorder="1" applyAlignment="1">
      <alignment vertical="center" wrapText="1"/>
    </xf>
    <xf numFmtId="0" fontId="42" fillId="3" borderId="15" xfId="17" applyFont="1" applyFill="1" applyBorder="1" applyAlignment="1">
      <alignment horizontal="center" vertical="center" wrapText="1"/>
    </xf>
    <xf numFmtId="0" fontId="36" fillId="9" borderId="11" xfId="0" applyFont="1" applyFill="1" applyBorder="1" applyAlignment="1" applyProtection="1">
      <alignment horizontal="center" vertical="center" wrapText="1"/>
      <protection locked="0"/>
    </xf>
    <xf numFmtId="0" fontId="47" fillId="0" borderId="6" xfId="17" applyFont="1" applyBorder="1" applyAlignment="1">
      <alignment horizontal="left" vertical="top" wrapText="1"/>
    </xf>
    <xf numFmtId="0" fontId="0" fillId="0" borderId="14" xfId="0" applyBorder="1" applyAlignment="1">
      <alignment horizontal="left" vertical="top" wrapText="1"/>
    </xf>
    <xf numFmtId="0" fontId="42" fillId="0" borderId="9" xfId="17" applyFont="1" applyFill="1" applyBorder="1" applyAlignment="1">
      <alignment horizontal="center" vertical="center"/>
    </xf>
    <xf numFmtId="0" fontId="0" fillId="0" borderId="9" xfId="0" applyBorder="1" applyAlignment="1">
      <alignment horizontal="center" vertical="center"/>
    </xf>
    <xf numFmtId="0" fontId="47" fillId="0" borderId="9" xfId="17" applyFont="1" applyBorder="1" applyAlignment="1">
      <alignment horizontal="left" vertical="top" wrapText="1" indent="1"/>
    </xf>
    <xf numFmtId="0" fontId="0" fillId="0" borderId="9" xfId="0" applyBorder="1" applyAlignment="1">
      <alignment horizontal="left" vertical="top" wrapText="1" indent="1"/>
    </xf>
    <xf numFmtId="0" fontId="47" fillId="0" borderId="24" xfId="17" applyFont="1" applyBorder="1" applyAlignment="1">
      <alignment horizontal="left" vertical="top" wrapText="1"/>
    </xf>
    <xf numFmtId="0" fontId="0" fillId="0" borderId="19" xfId="0" applyBorder="1" applyAlignment="1">
      <alignment horizontal="left" vertical="top" wrapText="1"/>
    </xf>
    <xf numFmtId="0" fontId="42" fillId="0" borderId="11" xfId="17" applyFont="1" applyBorder="1" applyAlignment="1">
      <alignment horizontal="center" vertical="center"/>
    </xf>
    <xf numFmtId="0" fontId="47" fillId="0" borderId="11" xfId="17" applyFont="1" applyBorder="1" applyAlignment="1">
      <alignment horizontal="left" vertical="top" wrapText="1" indent="1"/>
    </xf>
    <xf numFmtId="0" fontId="42" fillId="0" borderId="9" xfId="17" applyFont="1" applyBorder="1" applyAlignment="1">
      <alignment horizontal="center" vertical="center"/>
    </xf>
    <xf numFmtId="0" fontId="42" fillId="0" borderId="11" xfId="17" applyFont="1"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47" fillId="3" borderId="15" xfId="17" applyFont="1" applyFill="1" applyBorder="1" applyAlignment="1">
      <alignment horizontal="center" vertical="center" wrapText="1"/>
    </xf>
    <xf numFmtId="0" fontId="48" fillId="0" borderId="8" xfId="17" applyFont="1" applyBorder="1" applyAlignment="1">
      <alignment horizontal="left" vertical="top" wrapText="1"/>
    </xf>
    <xf numFmtId="0" fontId="36" fillId="9" borderId="9" xfId="0" applyFont="1"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82" fillId="0" borderId="0" xfId="17" applyFont="1" applyBorder="1" applyAlignment="1">
      <alignment horizontal="left" vertical="center" wrapText="1"/>
    </xf>
    <xf numFmtId="0" fontId="55" fillId="0" borderId="0" xfId="17" applyFont="1" applyBorder="1" applyAlignment="1">
      <alignment horizontal="left" vertical="center" wrapText="1"/>
    </xf>
    <xf numFmtId="0" fontId="51" fillId="0" borderId="0" xfId="0" applyFont="1" applyAlignment="1">
      <alignment horizontal="left" vertical="center" wrapText="1"/>
    </xf>
    <xf numFmtId="0" fontId="67" fillId="0" borderId="0" xfId="17" applyFont="1" applyBorder="1" applyAlignment="1">
      <alignment horizontal="left" vertical="center" wrapText="1"/>
    </xf>
    <xf numFmtId="0" fontId="50" fillId="0" borderId="0" xfId="17" applyFont="1" applyBorder="1" applyAlignment="1">
      <alignment horizontal="right" vertical="center" wrapText="1"/>
    </xf>
    <xf numFmtId="0" fontId="50" fillId="0" borderId="8" xfId="17" applyFont="1" applyBorder="1" applyAlignment="1">
      <alignment horizontal="left" vertical="top" wrapText="1"/>
    </xf>
    <xf numFmtId="0" fontId="38" fillId="0" borderId="0" xfId="17" applyFont="1" applyBorder="1" applyAlignment="1">
      <alignment horizontal="right" vertical="top" wrapText="1"/>
    </xf>
    <xf numFmtId="0" fontId="0" fillId="0" borderId="0" xfId="0" applyAlignment="1">
      <alignment horizontal="right" vertical="top" wrapText="1"/>
    </xf>
    <xf numFmtId="0" fontId="38" fillId="0" borderId="0" xfId="0" applyFont="1" applyAlignment="1">
      <alignment vertical="center" wrapText="1"/>
    </xf>
    <xf numFmtId="0" fontId="51" fillId="0" borderId="0" xfId="0" applyFont="1" applyAlignment="1">
      <alignment vertical="center" wrapText="1"/>
    </xf>
    <xf numFmtId="0" fontId="47" fillId="0" borderId="42" xfId="17" applyFont="1" applyBorder="1" applyAlignment="1">
      <alignment horizontal="left" vertical="top" wrapText="1"/>
    </xf>
    <xf numFmtId="0" fontId="0" fillId="0" borderId="27" xfId="0" applyBorder="1" applyAlignment="1">
      <alignment horizontal="left" vertical="top" wrapText="1"/>
    </xf>
    <xf numFmtId="0" fontId="48" fillId="0" borderId="0" xfId="17" applyFont="1" applyBorder="1" applyAlignment="1">
      <alignment horizontal="left" vertical="top" wrapText="1"/>
    </xf>
    <xf numFmtId="0" fontId="0" fillId="0" borderId="0" xfId="0" applyAlignment="1">
      <alignment horizontal="left" vertical="top" wrapText="1"/>
    </xf>
    <xf numFmtId="0" fontId="76" fillId="0" borderId="0" xfId="17" applyFont="1" applyBorder="1" applyAlignment="1">
      <alignment horizontal="right" vertical="top" wrapText="1"/>
    </xf>
    <xf numFmtId="0" fontId="47" fillId="0" borderId="0" xfId="17" applyFont="1" applyBorder="1" applyAlignment="1">
      <alignment horizontal="right" vertical="center" wrapText="1"/>
    </xf>
    <xf numFmtId="0" fontId="40" fillId="0" borderId="0" xfId="0" applyFont="1" applyAlignment="1">
      <alignment horizontal="right" vertical="center"/>
    </xf>
    <xf numFmtId="0" fontId="42" fillId="0" borderId="0" xfId="9" applyFont="1" applyFill="1" applyBorder="1" applyAlignment="1">
      <alignment horizontal="left" vertical="center" wrapText="1"/>
    </xf>
    <xf numFmtId="0" fontId="47" fillId="0" borderId="0" xfId="0" applyFont="1" applyAlignment="1">
      <alignment horizontal="left" vertical="center" wrapText="1"/>
    </xf>
    <xf numFmtId="0" fontId="42" fillId="0" borderId="0" xfId="17" applyFont="1" applyBorder="1" applyAlignment="1">
      <alignment horizontal="left" vertical="center" wrapText="1"/>
    </xf>
    <xf numFmtId="0" fontId="61" fillId="0" borderId="0" xfId="17" applyFont="1" applyBorder="1" applyAlignment="1">
      <alignment horizontal="left" vertical="top" wrapText="1"/>
    </xf>
    <xf numFmtId="0" fontId="48" fillId="0" borderId="0" xfId="17" applyFont="1" applyBorder="1" applyAlignment="1">
      <alignment vertical="top" wrapText="1"/>
    </xf>
    <xf numFmtId="0" fontId="0" fillId="0" borderId="0" xfId="0" applyBorder="1" applyAlignment="1">
      <alignment vertical="top" wrapText="1"/>
    </xf>
    <xf numFmtId="49" fontId="45" fillId="0" borderId="0" xfId="17" applyNumberFormat="1" applyFont="1" applyBorder="1" applyAlignment="1">
      <alignment horizontal="center" vertical="center"/>
    </xf>
    <xf numFmtId="0" fontId="62" fillId="0" borderId="0" xfId="17" applyFont="1" applyBorder="1" applyAlignment="1">
      <alignment horizontal="left" vertical="center" wrapText="1" indent="1"/>
    </xf>
    <xf numFmtId="0" fontId="76" fillId="0" borderId="0" xfId="0" applyFont="1" applyAlignment="1">
      <alignment horizontal="left" vertical="top" wrapText="1"/>
    </xf>
    <xf numFmtId="0" fontId="91" fillId="0" borderId="0" xfId="0" applyFont="1" applyAlignment="1">
      <alignment horizontal="left" vertical="top" wrapText="1"/>
    </xf>
    <xf numFmtId="0" fontId="0" fillId="0" borderId="0" xfId="0" applyAlignment="1">
      <alignment vertical="top" wrapText="1"/>
    </xf>
    <xf numFmtId="0" fontId="39" fillId="0" borderId="0" xfId="17" applyFont="1" applyBorder="1" applyAlignment="1">
      <alignment vertical="center" wrapText="1"/>
    </xf>
    <xf numFmtId="0" fontId="0" fillId="0" borderId="0" xfId="0" applyAlignment="1">
      <alignment vertical="center" wrapText="1"/>
    </xf>
    <xf numFmtId="0" fontId="39" fillId="0" borderId="0" xfId="0" applyFont="1" applyAlignment="1">
      <alignment vertical="top" wrapText="1"/>
    </xf>
    <xf numFmtId="0" fontId="74" fillId="0" borderId="0" xfId="0" applyFont="1" applyAlignment="1">
      <alignment vertical="top" wrapText="1"/>
    </xf>
    <xf numFmtId="0" fontId="47" fillId="0" borderId="0" xfId="0" applyFont="1" applyAlignment="1">
      <alignment vertical="center" wrapText="1"/>
    </xf>
    <xf numFmtId="0" fontId="93" fillId="0" borderId="0" xfId="0" applyFont="1" applyAlignment="1">
      <alignment vertical="center" wrapText="1"/>
    </xf>
    <xf numFmtId="0" fontId="40" fillId="0" borderId="0" xfId="0" applyFont="1" applyFill="1" applyAlignment="1">
      <alignment vertical="top" wrapText="1"/>
    </xf>
    <xf numFmtId="0" fontId="0" fillId="0" borderId="29" xfId="0" applyBorder="1" applyAlignment="1">
      <alignment vertical="top" wrapText="1"/>
    </xf>
    <xf numFmtId="0" fontId="59" fillId="0" borderId="34" xfId="17" applyFont="1" applyFill="1" applyBorder="1" applyAlignment="1">
      <alignment horizontal="left" vertical="center" wrapText="1"/>
    </xf>
    <xf numFmtId="0" fontId="40" fillId="0" borderId="34" xfId="0" applyFont="1" applyFill="1" applyBorder="1" applyAlignment="1">
      <alignment vertical="center" wrapText="1"/>
    </xf>
    <xf numFmtId="0" fontId="40" fillId="0" borderId="35" xfId="0" applyFont="1" applyFill="1" applyBorder="1" applyAlignment="1">
      <alignment vertical="center" wrapText="1"/>
    </xf>
    <xf numFmtId="0" fontId="48" fillId="0" borderId="0" xfId="17" applyFont="1" applyFill="1" applyBorder="1" applyAlignment="1">
      <alignment vertical="center" wrapText="1"/>
    </xf>
    <xf numFmtId="0" fontId="50" fillId="0" borderId="0" xfId="0" applyFont="1" applyFill="1" applyAlignment="1">
      <alignment vertical="center" wrapText="1"/>
    </xf>
    <xf numFmtId="0" fontId="50" fillId="0" borderId="29" xfId="0" applyFont="1" applyFill="1" applyBorder="1" applyAlignment="1">
      <alignment vertical="center" wrapText="1"/>
    </xf>
    <xf numFmtId="0" fontId="42" fillId="0" borderId="5" xfId="17" applyFont="1" applyBorder="1" applyAlignment="1">
      <alignment horizontal="right" vertical="center" wrapText="1"/>
    </xf>
    <xf numFmtId="0" fontId="42" fillId="0" borderId="0" xfId="2" applyFont="1" applyAlignment="1" applyProtection="1">
      <alignment horizontal="left" vertical="center"/>
      <protection locked="0"/>
    </xf>
    <xf numFmtId="0" fontId="42" fillId="0" borderId="5" xfId="2" applyFont="1" applyBorder="1" applyAlignment="1" applyProtection="1">
      <alignment horizontal="left" vertical="center"/>
      <protection locked="0"/>
    </xf>
    <xf numFmtId="0" fontId="36" fillId="0" borderId="5" xfId="2" applyFont="1" applyBorder="1" applyAlignment="1">
      <alignment horizontal="left" vertical="center" wrapText="1" indent="1"/>
    </xf>
    <xf numFmtId="0" fontId="36" fillId="0" borderId="4" xfId="2" applyFont="1" applyBorder="1" applyAlignment="1">
      <alignment horizontal="left" vertical="center" wrapText="1" indent="1"/>
    </xf>
    <xf numFmtId="0" fontId="42" fillId="0" borderId="10" xfId="2" applyFont="1" applyBorder="1" applyAlignment="1" applyProtection="1">
      <alignment horizontal="center" vertical="center"/>
      <protection locked="0"/>
    </xf>
    <xf numFmtId="0" fontId="36" fillId="0" borderId="8" xfId="2" applyFont="1" applyBorder="1" applyAlignment="1">
      <alignment horizontal="left" vertical="top" wrapText="1"/>
    </xf>
    <xf numFmtId="0" fontId="36" fillId="0" borderId="0" xfId="2" applyFont="1" applyAlignment="1">
      <alignment horizontal="left" vertical="top" wrapText="1"/>
    </xf>
    <xf numFmtId="0" fontId="42" fillId="0" borderId="11" xfId="2" applyFont="1" applyBorder="1" applyAlignment="1">
      <alignment horizontal="center" vertical="center"/>
    </xf>
    <xf numFmtId="0" fontId="42" fillId="0" borderId="10" xfId="2" applyFont="1" applyBorder="1" applyAlignment="1">
      <alignment horizontal="center" vertical="center"/>
    </xf>
    <xf numFmtId="0" fontId="36" fillId="0" borderId="14" xfId="2" applyFont="1" applyBorder="1" applyAlignment="1">
      <alignment horizontal="left" vertical="top" wrapText="1"/>
    </xf>
    <xf numFmtId="0" fontId="36" fillId="0" borderId="4" xfId="2" applyFont="1" applyBorder="1" applyAlignment="1">
      <alignment horizontal="left" vertical="top" wrapText="1"/>
    </xf>
    <xf numFmtId="0" fontId="45" fillId="0" borderId="11" xfId="2" applyFont="1" applyBorder="1" applyAlignment="1">
      <alignment horizontal="center" vertical="center" wrapText="1"/>
    </xf>
    <xf numFmtId="0" fontId="45" fillId="0" borderId="10" xfId="2" applyFont="1" applyBorder="1" applyAlignment="1">
      <alignment horizontal="center" vertical="center" wrapText="1"/>
    </xf>
    <xf numFmtId="0" fontId="42" fillId="9" borderId="6" xfId="2" applyFont="1" applyFill="1" applyBorder="1" applyAlignment="1" applyProtection="1">
      <alignment horizontal="center" vertical="center" wrapText="1"/>
      <protection locked="0"/>
    </xf>
    <xf numFmtId="0" fontId="42" fillId="9" borderId="14" xfId="2" applyFont="1" applyFill="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113" fillId="0" borderId="0" xfId="0" applyFont="1" applyAlignment="1">
      <alignment vertical="center" wrapText="1"/>
    </xf>
    <xf numFmtId="0" fontId="113" fillId="0" borderId="0" xfId="0" applyFont="1" applyAlignment="1">
      <alignment vertical="center"/>
    </xf>
    <xf numFmtId="0" fontId="113" fillId="0" borderId="0" xfId="0" applyFont="1" applyAlignment="1">
      <alignment vertical="top" wrapText="1"/>
    </xf>
    <xf numFmtId="0" fontId="53" fillId="0" borderId="0" xfId="2" applyFont="1" applyAlignment="1">
      <alignment vertical="center" wrapText="1"/>
    </xf>
    <xf numFmtId="0" fontId="0" fillId="0" borderId="0" xfId="0" applyAlignment="1">
      <alignment vertical="center"/>
    </xf>
    <xf numFmtId="0" fontId="53" fillId="0" borderId="0" xfId="2" applyFont="1" applyFill="1" applyAlignment="1">
      <alignment vertical="center" wrapText="1"/>
    </xf>
    <xf numFmtId="0" fontId="0" fillId="0" borderId="0" xfId="0" applyFill="1" applyAlignment="1">
      <alignment vertical="center"/>
    </xf>
    <xf numFmtId="0" fontId="36" fillId="0" borderId="0" xfId="2" applyFont="1" applyAlignment="1">
      <alignment horizontal="left" vertical="center" wrapText="1"/>
    </xf>
    <xf numFmtId="0" fontId="23" fillId="0" borderId="0" xfId="0" applyFont="1" applyAlignment="1">
      <alignment horizontal="left" vertical="center" wrapText="1"/>
    </xf>
    <xf numFmtId="0" fontId="36" fillId="0" borderId="0" xfId="2" applyFont="1" applyAlignment="1">
      <alignment horizontal="right" vertical="center" wrapText="1"/>
    </xf>
    <xf numFmtId="0" fontId="23" fillId="0" borderId="0" xfId="0" applyFont="1" applyAlignment="1">
      <alignment horizontal="right" vertical="center" wrapText="1"/>
    </xf>
    <xf numFmtId="0" fontId="0" fillId="0" borderId="0" xfId="0" applyAlignment="1">
      <alignment vertical="top"/>
    </xf>
    <xf numFmtId="0" fontId="42" fillId="0" borderId="0" xfId="2" applyFont="1" applyFill="1" applyAlignment="1">
      <alignment horizontal="left" vertical="center" wrapText="1"/>
    </xf>
    <xf numFmtId="0" fontId="48" fillId="0" borderId="0" xfId="2" applyFont="1" applyFill="1" applyAlignment="1">
      <alignment horizontal="right" wrapText="1"/>
    </xf>
    <xf numFmtId="0" fontId="48" fillId="0" borderId="5" xfId="2" applyFont="1" applyFill="1" applyBorder="1" applyAlignment="1">
      <alignment horizontal="right" wrapText="1"/>
    </xf>
    <xf numFmtId="0" fontId="42" fillId="3" borderId="61" xfId="2" applyFont="1" applyFill="1" applyBorder="1" applyAlignment="1">
      <alignment horizontal="center" vertical="center" wrapText="1"/>
    </xf>
    <xf numFmtId="0" fontId="42" fillId="3" borderId="63" xfId="2" applyFont="1" applyFill="1" applyBorder="1" applyAlignment="1">
      <alignment horizontal="center" vertical="center"/>
    </xf>
    <xf numFmtId="0" fontId="0" fillId="0" borderId="63" xfId="0" applyBorder="1" applyAlignment="1">
      <alignment horizontal="center" vertical="center" wrapText="1"/>
    </xf>
    <xf numFmtId="0" fontId="36" fillId="0" borderId="8" xfId="2" applyFont="1" applyBorder="1" applyAlignment="1">
      <alignment horizontal="left" vertical="center" wrapText="1"/>
    </xf>
    <xf numFmtId="0" fontId="36" fillId="0" borderId="0" xfId="2" applyFont="1" applyBorder="1" applyAlignment="1">
      <alignment horizontal="left" vertical="center" wrapText="1"/>
    </xf>
    <xf numFmtId="0" fontId="0" fillId="0" borderId="0" xfId="0" applyBorder="1">
      <alignment vertical="center"/>
    </xf>
    <xf numFmtId="49" fontId="45" fillId="0" borderId="0" xfId="2" quotePrefix="1" applyNumberFormat="1" applyFont="1" applyAlignment="1">
      <alignment horizontal="center" vertical="center"/>
    </xf>
    <xf numFmtId="0" fontId="66" fillId="0" borderId="53" xfId="2" applyFont="1" applyBorder="1" applyAlignment="1">
      <alignment horizontal="left" vertical="top" wrapText="1"/>
    </xf>
    <xf numFmtId="0" fontId="0" fillId="0" borderId="53" xfId="0" applyBorder="1" applyAlignment="1">
      <alignment horizontal="left" vertical="top" wrapText="1"/>
    </xf>
    <xf numFmtId="0" fontId="0" fillId="0" borderId="54" xfId="0" applyBorder="1" applyAlignment="1">
      <alignment horizontal="left" vertical="top" wrapText="1"/>
    </xf>
    <xf numFmtId="0" fontId="0" fillId="0" borderId="56"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42" fillId="14" borderId="61" xfId="2" applyFont="1" applyFill="1" applyBorder="1" applyAlignment="1">
      <alignment horizontal="center" vertical="center" wrapText="1"/>
    </xf>
    <xf numFmtId="0" fontId="42" fillId="0" borderId="6" xfId="2" applyFont="1" applyBorder="1" applyAlignment="1">
      <alignment horizontal="right" vertical="top"/>
    </xf>
    <xf numFmtId="0" fontId="0" fillId="0" borderId="3" xfId="0" applyBorder="1" applyAlignment="1">
      <alignment horizontal="right" vertical="top"/>
    </xf>
    <xf numFmtId="0" fontId="0" fillId="0" borderId="3" xfId="0" applyBorder="1" applyAlignment="1">
      <alignment vertical="center"/>
    </xf>
    <xf numFmtId="0" fontId="36" fillId="0" borderId="24" xfId="2" applyFont="1" applyBorder="1" applyAlignment="1">
      <alignment horizontal="left" vertical="center" indent="2"/>
    </xf>
    <xf numFmtId="0" fontId="36" fillId="0" borderId="7" xfId="2" applyFont="1" applyBorder="1" applyAlignment="1">
      <alignment horizontal="left" vertical="center" indent="2"/>
    </xf>
    <xf numFmtId="0" fontId="36" fillId="0" borderId="19" xfId="2" applyFont="1" applyBorder="1" applyAlignment="1">
      <alignment horizontal="left" vertical="center" indent="2"/>
    </xf>
    <xf numFmtId="0" fontId="62" fillId="0" borderId="24" xfId="2" applyFont="1" applyBorder="1" applyAlignment="1" applyProtection="1">
      <alignment horizontal="center" vertical="center" wrapText="1"/>
      <protection locked="0"/>
    </xf>
    <xf numFmtId="0" fontId="62" fillId="0" borderId="19" xfId="2" applyFont="1" applyBorder="1" applyAlignment="1" applyProtection="1">
      <alignment horizontal="center" vertical="center" wrapText="1"/>
      <protection locked="0"/>
    </xf>
    <xf numFmtId="0" fontId="42" fillId="0" borderId="9" xfId="2" applyFont="1" applyBorder="1" applyAlignment="1" applyProtection="1">
      <alignment horizontal="left" vertical="center"/>
      <protection locked="0"/>
    </xf>
    <xf numFmtId="0" fontId="36" fillId="0" borderId="0" xfId="2" applyFont="1" applyAlignment="1">
      <alignment vertical="center" wrapText="1"/>
    </xf>
    <xf numFmtId="0" fontId="23" fillId="0" borderId="0" xfId="0" applyFont="1" applyAlignment="1">
      <alignment vertical="center" wrapText="1"/>
    </xf>
    <xf numFmtId="0" fontId="23" fillId="0" borderId="0" xfId="0" applyFont="1" applyAlignment="1">
      <alignment horizontal="right" vertical="center"/>
    </xf>
    <xf numFmtId="0" fontId="36" fillId="0" borderId="5" xfId="2" applyFont="1" applyBorder="1" applyAlignment="1">
      <alignment horizontal="left" vertical="center" wrapText="1"/>
    </xf>
    <xf numFmtId="0" fontId="36" fillId="0" borderId="6" xfId="2" applyFont="1" applyBorder="1" applyAlignment="1">
      <alignment horizontal="center" vertical="center" wrapText="1"/>
    </xf>
    <xf numFmtId="0" fontId="36" fillId="0" borderId="8" xfId="2" applyFont="1" applyBorder="1" applyAlignment="1">
      <alignment horizontal="center" vertical="center" wrapText="1"/>
    </xf>
    <xf numFmtId="0" fontId="36" fillId="0" borderId="14" xfId="2" applyFont="1" applyBorder="1" applyAlignment="1">
      <alignment horizontal="center" vertical="center" wrapText="1"/>
    </xf>
    <xf numFmtId="0" fontId="36" fillId="0" borderId="72" xfId="2" applyFont="1" applyBorder="1" applyAlignment="1">
      <alignment horizontal="center" vertical="center" wrapText="1"/>
    </xf>
    <xf numFmtId="0" fontId="36" fillId="0" borderId="58" xfId="2" applyFont="1" applyBorder="1" applyAlignment="1">
      <alignment horizontal="center" vertical="center" wrapText="1"/>
    </xf>
    <xf numFmtId="0" fontId="36" fillId="0" borderId="73" xfId="2" applyFont="1" applyBorder="1" applyAlignment="1">
      <alignment horizontal="center" vertical="center" wrapText="1"/>
    </xf>
    <xf numFmtId="0" fontId="62" fillId="0" borderId="6" xfId="2" applyFont="1" applyBorder="1" applyAlignment="1">
      <alignment horizontal="center" vertical="center" wrapText="1"/>
    </xf>
    <xf numFmtId="0" fontId="62" fillId="0" borderId="14" xfId="2" applyFont="1" applyBorder="1" applyAlignment="1">
      <alignment horizontal="center" vertical="center" wrapText="1"/>
    </xf>
    <xf numFmtId="0" fontId="62" fillId="0" borderId="72" xfId="2" applyFont="1" applyBorder="1" applyAlignment="1">
      <alignment horizontal="center" vertical="center" wrapText="1"/>
    </xf>
    <xf numFmtId="0" fontId="62" fillId="0" borderId="73" xfId="2" applyFont="1" applyBorder="1" applyAlignment="1">
      <alignment horizontal="center" vertical="center" wrapText="1"/>
    </xf>
    <xf numFmtId="0" fontId="36" fillId="0" borderId="11" xfId="2" applyFont="1" applyBorder="1" applyAlignment="1">
      <alignment horizontal="center" vertical="center" wrapText="1"/>
    </xf>
    <xf numFmtId="0" fontId="36" fillId="0" borderId="74" xfId="2" applyFont="1" applyBorder="1" applyAlignment="1">
      <alignment horizontal="center" vertical="center"/>
    </xf>
    <xf numFmtId="0" fontId="36" fillId="0" borderId="9" xfId="2" applyFont="1" applyBorder="1" applyAlignment="1">
      <alignment horizontal="center" vertical="center" wrapText="1"/>
    </xf>
    <xf numFmtId="0" fontId="36" fillId="0" borderId="60" xfId="2" applyFont="1" applyBorder="1" applyAlignment="1">
      <alignment horizontal="center" vertical="center" wrapText="1"/>
    </xf>
    <xf numFmtId="0" fontId="36" fillId="0" borderId="65" xfId="2" applyFont="1" applyBorder="1" applyAlignment="1">
      <alignment horizontal="left" vertical="center" indent="2"/>
    </xf>
    <xf numFmtId="0" fontId="36" fillId="0" borderId="66" xfId="2" applyFont="1" applyBorder="1" applyAlignment="1">
      <alignment horizontal="left" vertical="center" indent="2"/>
    </xf>
    <xf numFmtId="0" fontId="36" fillId="0" borderId="67" xfId="2" applyFont="1" applyBorder="1" applyAlignment="1">
      <alignment horizontal="left" vertical="center" indent="2"/>
    </xf>
    <xf numFmtId="0" fontId="62" fillId="0" borderId="3" xfId="2" applyFont="1" applyBorder="1" applyAlignment="1" applyProtection="1">
      <alignment horizontal="center" vertical="center" wrapText="1"/>
      <protection locked="0"/>
    </xf>
    <xf numFmtId="0" fontId="62" fillId="0" borderId="4" xfId="2" applyFont="1" applyBorder="1" applyAlignment="1" applyProtection="1">
      <alignment horizontal="center" vertical="center" wrapText="1"/>
      <protection locked="0"/>
    </xf>
    <xf numFmtId="0" fontId="42" fillId="0" borderId="10" xfId="2" applyFont="1" applyBorder="1" applyAlignment="1" applyProtection="1">
      <alignment horizontal="left" vertical="center"/>
      <protection locked="0"/>
    </xf>
    <xf numFmtId="0" fontId="36" fillId="0" borderId="62" xfId="2" applyFont="1" applyBorder="1" applyAlignment="1">
      <alignment horizontal="center" vertical="center" wrapText="1"/>
    </xf>
    <xf numFmtId="0" fontId="36" fillId="0" borderId="62" xfId="2" applyFont="1" applyBorder="1" applyAlignment="1">
      <alignment horizontal="center" vertical="center"/>
    </xf>
    <xf numFmtId="0" fontId="36" fillId="0" borderId="63" xfId="2" applyFont="1" applyBorder="1" applyAlignment="1">
      <alignment horizontal="center" vertical="center"/>
    </xf>
    <xf numFmtId="0" fontId="36" fillId="0" borderId="61" xfId="2" applyFont="1" applyBorder="1" applyAlignment="1">
      <alignment horizontal="center" vertical="center" wrapText="1"/>
    </xf>
    <xf numFmtId="0" fontId="36" fillId="0" borderId="6" xfId="2" applyFont="1" applyBorder="1" applyAlignment="1">
      <alignment horizontal="left" vertical="top" wrapText="1"/>
    </xf>
    <xf numFmtId="0" fontId="0" fillId="0" borderId="8" xfId="0" applyFont="1" applyBorder="1" applyAlignment="1">
      <alignment horizontal="left" vertical="top" wrapText="1"/>
    </xf>
    <xf numFmtId="0" fontId="0" fillId="0" borderId="14" xfId="0" applyFont="1" applyBorder="1" applyAlignment="1">
      <alignment horizontal="left" vertical="top" wrapText="1"/>
    </xf>
    <xf numFmtId="0" fontId="36" fillId="0" borderId="24" xfId="2" applyFont="1" applyBorder="1" applyAlignment="1">
      <alignment horizontal="left" vertical="top" wrapText="1"/>
    </xf>
    <xf numFmtId="0" fontId="0" fillId="0" borderId="7" xfId="0" applyFont="1" applyBorder="1" applyAlignment="1">
      <alignment horizontal="left" vertical="top" wrapText="1"/>
    </xf>
    <xf numFmtId="0" fontId="0" fillId="0" borderId="19" xfId="0" applyFont="1" applyBorder="1" applyAlignment="1">
      <alignment horizontal="left" vertical="top" wrapText="1"/>
    </xf>
    <xf numFmtId="0" fontId="42" fillId="9" borderId="24" xfId="2" applyFont="1" applyFill="1" applyBorder="1" applyAlignment="1" applyProtection="1">
      <alignment horizontal="center" vertical="center" wrapText="1"/>
      <protection locked="0"/>
    </xf>
    <xf numFmtId="0" fontId="42" fillId="9" borderId="19" xfId="2" applyFont="1" applyFill="1" applyBorder="1" applyAlignment="1" applyProtection="1">
      <alignment horizontal="center" vertical="center" wrapText="1"/>
      <protection locked="0"/>
    </xf>
    <xf numFmtId="0" fontId="36" fillId="0" borderId="24" xfId="2" applyFont="1" applyBorder="1" applyAlignment="1">
      <alignment horizontal="left" vertical="center" wrapText="1"/>
    </xf>
    <xf numFmtId="0" fontId="0" fillId="0" borderId="7" xfId="0" applyBorder="1" applyAlignment="1">
      <alignment horizontal="left" vertical="center" wrapText="1"/>
    </xf>
    <xf numFmtId="0" fontId="42" fillId="14" borderId="63" xfId="2" applyFont="1" applyFill="1" applyBorder="1" applyAlignment="1">
      <alignment horizontal="center" vertical="center"/>
    </xf>
    <xf numFmtId="0" fontId="42" fillId="9" borderId="9" xfId="2" applyFont="1" applyFill="1" applyBorder="1" applyAlignment="1" applyProtection="1">
      <alignment horizontal="center" vertical="center"/>
      <protection locked="0"/>
    </xf>
    <xf numFmtId="0" fontId="42" fillId="9" borderId="9" xfId="2" applyFont="1" applyFill="1" applyBorder="1" applyAlignment="1">
      <alignment horizontal="center" vertical="center" wrapText="1"/>
    </xf>
    <xf numFmtId="0" fontId="50" fillId="0" borderId="0" xfId="0" applyFont="1" applyFill="1" applyAlignment="1">
      <alignment horizontal="right" wrapText="1"/>
    </xf>
    <xf numFmtId="0" fontId="50" fillId="0" borderId="5" xfId="0" applyFont="1" applyFill="1" applyBorder="1" applyAlignment="1">
      <alignment horizontal="right" wrapText="1"/>
    </xf>
    <xf numFmtId="0" fontId="42" fillId="0" borderId="24" xfId="2" applyFont="1" applyBorder="1" applyAlignment="1">
      <alignment horizontal="left" vertical="top" wrapText="1"/>
    </xf>
    <xf numFmtId="0" fontId="0" fillId="0" borderId="7" xfId="0" applyBorder="1" applyAlignment="1">
      <alignment horizontal="left" vertical="top" wrapText="1"/>
    </xf>
    <xf numFmtId="0" fontId="0" fillId="0" borderId="62" xfId="0" applyBorder="1" applyAlignment="1">
      <alignment horizontal="center" vertical="center"/>
    </xf>
    <xf numFmtId="0" fontId="0" fillId="0" borderId="63" xfId="0" applyBorder="1" applyAlignment="1">
      <alignment horizontal="center" vertical="center"/>
    </xf>
    <xf numFmtId="0" fontId="36" fillId="0" borderId="65" xfId="2" applyFont="1" applyBorder="1" applyAlignment="1">
      <alignment horizontal="left" vertical="top" wrapText="1"/>
    </xf>
    <xf numFmtId="0" fontId="0" fillId="0" borderId="66" xfId="0" applyFont="1" applyBorder="1" applyAlignment="1">
      <alignment horizontal="left" vertical="top" wrapText="1"/>
    </xf>
    <xf numFmtId="0" fontId="0" fillId="0" borderId="67" xfId="0" applyFont="1" applyBorder="1" applyAlignment="1">
      <alignment horizontal="left" vertical="top" wrapText="1"/>
    </xf>
    <xf numFmtId="0" fontId="42" fillId="9" borderId="1" xfId="2" applyFont="1" applyFill="1" applyBorder="1" applyAlignment="1" applyProtection="1">
      <alignment horizontal="center" vertical="center"/>
      <protection locked="0"/>
    </xf>
    <xf numFmtId="0" fontId="42" fillId="9" borderId="2" xfId="2" applyFont="1" applyFill="1" applyBorder="1" applyAlignment="1" applyProtection="1">
      <alignment horizontal="center" vertical="center"/>
      <protection locked="0"/>
    </xf>
    <xf numFmtId="0" fontId="42" fillId="0" borderId="65" xfId="2" applyFont="1" applyBorder="1" applyAlignment="1">
      <alignment horizontal="left" vertical="top" wrapText="1"/>
    </xf>
    <xf numFmtId="0" fontId="0" fillId="0" borderId="66" xfId="0" applyBorder="1" applyAlignment="1">
      <alignment horizontal="left" vertical="top" wrapText="1"/>
    </xf>
    <xf numFmtId="0" fontId="0" fillId="0" borderId="67" xfId="0" applyBorder="1" applyAlignment="1">
      <alignment horizontal="left" vertical="top" wrapText="1"/>
    </xf>
    <xf numFmtId="0" fontId="0" fillId="0" borderId="62" xfId="0" applyBorder="1" applyAlignment="1">
      <alignment horizontal="center" vertical="center" wrapText="1"/>
    </xf>
    <xf numFmtId="0" fontId="42" fillId="0" borderId="71" xfId="2" applyFont="1" applyBorder="1" applyAlignment="1">
      <alignment horizontal="center" vertical="center" wrapText="1"/>
    </xf>
    <xf numFmtId="0" fontId="42" fillId="0" borderId="71" xfId="2" applyFont="1" applyBorder="1" applyAlignment="1">
      <alignment horizontal="center" vertical="center"/>
    </xf>
    <xf numFmtId="0" fontId="0" fillId="0" borderId="8" xfId="0" applyBorder="1" applyAlignment="1">
      <alignment vertical="top"/>
    </xf>
    <xf numFmtId="0" fontId="36" fillId="0" borderId="0" xfId="2" applyFont="1" applyBorder="1" applyAlignment="1">
      <alignment horizontal="left" vertical="top" wrapText="1"/>
    </xf>
    <xf numFmtId="0" fontId="0" fillId="0" borderId="0" xfId="0" applyBorder="1" applyAlignment="1">
      <alignment vertical="top"/>
    </xf>
    <xf numFmtId="0" fontId="36" fillId="0" borderId="0" xfId="0" applyFont="1" applyAlignment="1">
      <alignment vertical="top" wrapText="1"/>
    </xf>
    <xf numFmtId="0" fontId="42" fillId="0" borderId="12" xfId="2" applyFont="1" applyBorder="1" applyAlignment="1">
      <alignment horizontal="center" vertical="center"/>
    </xf>
    <xf numFmtId="0" fontId="42" fillId="0" borderId="12" xfId="0" applyFont="1" applyBorder="1" applyAlignment="1">
      <alignment horizontal="center" vertical="center"/>
    </xf>
    <xf numFmtId="0" fontId="42" fillId="0" borderId="10" xfId="0" applyFont="1" applyBorder="1" applyAlignment="1">
      <alignment horizontal="center" vertical="center"/>
    </xf>
    <xf numFmtId="0" fontId="42" fillId="0" borderId="14" xfId="0" applyFont="1" applyBorder="1" applyAlignment="1">
      <alignment horizontal="left" vertical="top" wrapText="1"/>
    </xf>
    <xf numFmtId="0" fontId="42" fillId="0" borderId="2" xfId="0" applyFont="1" applyBorder="1" applyAlignment="1">
      <alignment horizontal="left" vertical="top" wrapText="1"/>
    </xf>
    <xf numFmtId="0" fontId="42" fillId="0" borderId="4" xfId="0" applyFont="1" applyBorder="1" applyAlignment="1">
      <alignment horizontal="left" vertical="top" wrapText="1"/>
    </xf>
    <xf numFmtId="49" fontId="42" fillId="0" borderId="11" xfId="0" applyNumberFormat="1" applyFont="1" applyBorder="1" applyAlignment="1">
      <alignment horizontal="center" vertical="center"/>
    </xf>
    <xf numFmtId="49" fontId="42" fillId="0" borderId="12" xfId="0" applyNumberFormat="1" applyFont="1" applyBorder="1" applyAlignment="1">
      <alignment horizontal="center" vertical="center"/>
    </xf>
    <xf numFmtId="0" fontId="42" fillId="0" borderId="19" xfId="2" applyFont="1" applyBorder="1" applyAlignment="1">
      <alignment horizontal="left" vertical="top" wrapText="1" indent="1"/>
    </xf>
    <xf numFmtId="0" fontId="42" fillId="0" borderId="9" xfId="2" applyFont="1" applyBorder="1" applyAlignment="1">
      <alignment horizontal="left" vertical="top" wrapText="1" indent="1"/>
    </xf>
    <xf numFmtId="0" fontId="42" fillId="0" borderId="70" xfId="2" applyFont="1" applyBorder="1" applyAlignment="1">
      <alignment horizontal="center" vertical="center" wrapText="1"/>
    </xf>
    <xf numFmtId="0" fontId="42" fillId="0" borderId="70" xfId="2" applyFont="1" applyBorder="1" applyAlignment="1">
      <alignment horizontal="center" vertical="center"/>
    </xf>
    <xf numFmtId="49" fontId="42" fillId="0" borderId="24" xfId="0" applyNumberFormat="1" applyFont="1" applyBorder="1" applyAlignment="1">
      <alignment vertical="center" wrapText="1"/>
    </xf>
    <xf numFmtId="0" fontId="0" fillId="0" borderId="7" xfId="0" applyBorder="1" applyAlignment="1">
      <alignment vertical="center" wrapText="1"/>
    </xf>
    <xf numFmtId="0" fontId="0" fillId="0" borderId="19" xfId="0" applyBorder="1" applyAlignment="1">
      <alignment vertical="center" wrapText="1"/>
    </xf>
    <xf numFmtId="0" fontId="42" fillId="9" borderId="68" xfId="2" applyFont="1" applyFill="1" applyBorder="1" applyAlignment="1" applyProtection="1">
      <alignment horizontal="center" vertical="center" wrapText="1"/>
      <protection locked="0"/>
    </xf>
    <xf numFmtId="0" fontId="42" fillId="9" borderId="69" xfId="2" applyFont="1" applyFill="1" applyBorder="1" applyAlignment="1" applyProtection="1">
      <alignment horizontal="center" vertical="center" wrapText="1"/>
      <protection locked="0"/>
    </xf>
    <xf numFmtId="0" fontId="36" fillId="0" borderId="0" xfId="0" applyFont="1">
      <alignment vertical="center"/>
    </xf>
    <xf numFmtId="0" fontId="36" fillId="0" borderId="5" xfId="0" applyFont="1" applyBorder="1">
      <alignment vertical="center"/>
    </xf>
    <xf numFmtId="0" fontId="42" fillId="3" borderId="63" xfId="2" applyFont="1" applyFill="1" applyBorder="1" applyAlignment="1">
      <alignment horizontal="center" vertical="center" wrapText="1"/>
    </xf>
    <xf numFmtId="0" fontId="42" fillId="0" borderId="0" xfId="2" applyFont="1" applyAlignment="1">
      <alignment horizontal="right" vertical="top"/>
    </xf>
    <xf numFmtId="0" fontId="0" fillId="0" borderId="0" xfId="0" applyAlignment="1">
      <alignment horizontal="right" vertical="top"/>
    </xf>
    <xf numFmtId="0" fontId="42" fillId="0" borderId="24" xfId="2" applyFont="1" applyBorder="1" applyAlignment="1">
      <alignment horizontal="left" vertical="center" wrapText="1"/>
    </xf>
    <xf numFmtId="49" fontId="42" fillId="0" borderId="24" xfId="0" applyNumberFormat="1" applyFont="1" applyBorder="1" applyAlignment="1">
      <alignment horizontal="left" vertical="top" wrapText="1"/>
    </xf>
    <xf numFmtId="0" fontId="42" fillId="3" borderId="6" xfId="2" applyFont="1" applyFill="1" applyBorder="1" applyAlignment="1">
      <alignment horizontal="center" vertical="center" wrapText="1"/>
    </xf>
    <xf numFmtId="0" fontId="42" fillId="3" borderId="14" xfId="2" applyFont="1" applyFill="1" applyBorder="1" applyAlignment="1">
      <alignment horizontal="center" vertical="center"/>
    </xf>
    <xf numFmtId="0" fontId="42" fillId="0" borderId="64" xfId="2" applyFont="1" applyBorder="1" applyAlignment="1">
      <alignment horizontal="center" vertical="center"/>
    </xf>
    <xf numFmtId="0" fontId="42" fillId="9" borderId="65" xfId="2" applyFont="1" applyFill="1" applyBorder="1" applyAlignment="1" applyProtection="1">
      <alignment horizontal="center" vertical="center" wrapText="1"/>
      <protection locked="0"/>
    </xf>
    <xf numFmtId="0" fontId="42" fillId="9" borderId="67" xfId="2" applyFont="1" applyFill="1" applyBorder="1" applyAlignment="1" applyProtection="1">
      <alignment horizontal="center" vertical="center" wrapText="1"/>
      <protection locked="0"/>
    </xf>
    <xf numFmtId="0" fontId="42" fillId="0" borderId="65" xfId="2" applyFont="1" applyBorder="1" applyAlignment="1">
      <alignment horizontal="left" vertical="center"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14" fontId="48" fillId="0" borderId="5" xfId="2" applyNumberFormat="1" applyFont="1" applyBorder="1" applyAlignment="1">
      <alignment horizontal="left" vertical="center"/>
    </xf>
    <xf numFmtId="0" fontId="42" fillId="0" borderId="8" xfId="2" applyFont="1" applyBorder="1" applyAlignment="1">
      <alignment horizontal="center" vertical="center" wrapText="1"/>
    </xf>
    <xf numFmtId="0" fontId="42" fillId="0" borderId="5" xfId="2" applyFont="1" applyBorder="1" applyAlignment="1">
      <alignment horizontal="center" vertical="center" wrapText="1"/>
    </xf>
    <xf numFmtId="0" fontId="42" fillId="0" borderId="8" xfId="2" applyFont="1" applyBorder="1" applyAlignment="1">
      <alignment horizontal="left" vertical="center"/>
    </xf>
    <xf numFmtId="0" fontId="42" fillId="0" borderId="5" xfId="2" applyFont="1" applyBorder="1" applyAlignment="1">
      <alignment horizontal="left" vertical="center"/>
    </xf>
    <xf numFmtId="0" fontId="48" fillId="0" borderId="8" xfId="2" applyFont="1" applyBorder="1" applyAlignment="1">
      <alignment horizontal="left" vertical="center"/>
    </xf>
    <xf numFmtId="0" fontId="42" fillId="0" borderId="6" xfId="2" applyFont="1" applyBorder="1" applyAlignment="1">
      <alignment horizontal="center" vertical="top"/>
    </xf>
    <xf numFmtId="0" fontId="0" fillId="0" borderId="1" xfId="0" applyBorder="1" applyAlignment="1">
      <alignment horizontal="center" vertical="top"/>
    </xf>
    <xf numFmtId="0" fontId="0" fillId="0" borderId="3" xfId="0" applyBorder="1" applyAlignment="1">
      <alignment horizontal="center" vertical="top"/>
    </xf>
    <xf numFmtId="0" fontId="42" fillId="0" borderId="24" xfId="0" applyFont="1" applyBorder="1" applyAlignment="1">
      <alignment horizontal="left" vertical="top" wrapText="1"/>
    </xf>
    <xf numFmtId="0" fontId="40" fillId="0" borderId="0" xfId="0" applyFont="1" applyAlignment="1">
      <alignment vertical="top" wrapText="1"/>
    </xf>
    <xf numFmtId="0" fontId="42" fillId="9" borderId="5" xfId="2" applyFont="1" applyFill="1" applyBorder="1" applyAlignment="1" applyProtection="1">
      <alignment horizontal="left" vertical="center"/>
      <protection locked="0"/>
    </xf>
    <xf numFmtId="0" fontId="48" fillId="0" borderId="0" xfId="2" applyFont="1" applyFill="1" applyAlignment="1">
      <alignment horizontal="right" vertical="center" wrapText="1"/>
    </xf>
    <xf numFmtId="0" fontId="48" fillId="0" borderId="5" xfId="2" applyFont="1" applyFill="1" applyBorder="1" applyAlignment="1">
      <alignment horizontal="right" vertical="center" wrapText="1"/>
    </xf>
    <xf numFmtId="0" fontId="42" fillId="0" borderId="0" xfId="0" applyFont="1" applyAlignment="1">
      <alignment vertical="center" wrapText="1"/>
    </xf>
    <xf numFmtId="176" fontId="42" fillId="0" borderId="6" xfId="9" applyNumberFormat="1" applyFont="1" applyBorder="1" applyAlignment="1">
      <alignment horizontal="left" vertical="top" wrapText="1"/>
    </xf>
    <xf numFmtId="0" fontId="40" fillId="0" borderId="0" xfId="9" applyFont="1" applyBorder="1" applyAlignment="1">
      <alignment horizontal="left" vertical="top" wrapText="1"/>
    </xf>
    <xf numFmtId="0" fontId="23" fillId="0" borderId="0" xfId="0" applyFont="1" applyAlignment="1">
      <alignment horizontal="left" vertical="top" wrapText="1"/>
    </xf>
    <xf numFmtId="0" fontId="23" fillId="0" borderId="29" xfId="0" applyFont="1" applyBorder="1" applyAlignment="1">
      <alignment horizontal="left" vertical="top" wrapText="1"/>
    </xf>
    <xf numFmtId="0" fontId="0" fillId="0" borderId="29" xfId="0" applyBorder="1" applyAlignment="1">
      <alignment horizontal="left" vertical="top" wrapText="1"/>
    </xf>
    <xf numFmtId="0" fontId="40" fillId="0" borderId="31" xfId="9" applyFont="1"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176" fontId="42" fillId="0" borderId="24" xfId="9" applyNumberFormat="1" applyFont="1" applyBorder="1" applyAlignment="1">
      <alignment horizontal="left" vertical="top" wrapText="1"/>
    </xf>
    <xf numFmtId="176" fontId="47" fillId="0" borderId="24" xfId="9" applyNumberFormat="1" applyFont="1" applyBorder="1" applyAlignment="1">
      <alignment horizontal="left" vertical="top" wrapText="1"/>
    </xf>
    <xf numFmtId="49" fontId="51" fillId="0" borderId="0" xfId="21" applyNumberFormat="1" applyFont="1" applyAlignment="1">
      <alignment horizontal="center" vertical="center"/>
    </xf>
    <xf numFmtId="0" fontId="47" fillId="0" borderId="8" xfId="9" applyFont="1" applyBorder="1" applyAlignment="1">
      <alignment vertical="center" wrapText="1"/>
    </xf>
    <xf numFmtId="0" fontId="0" fillId="0" borderId="8" xfId="0" applyBorder="1" applyAlignment="1">
      <alignment vertical="center" wrapText="1"/>
    </xf>
    <xf numFmtId="0" fontId="42" fillId="0" borderId="11" xfId="9" applyFont="1" applyBorder="1" applyAlignment="1" applyProtection="1">
      <alignment horizontal="center" vertical="center" wrapText="1"/>
      <protection locked="0"/>
    </xf>
    <xf numFmtId="0" fontId="42" fillId="0" borderId="10" xfId="9" applyFont="1" applyBorder="1" applyAlignment="1" applyProtection="1">
      <alignment horizontal="center" vertical="center" wrapText="1"/>
      <protection locked="0"/>
    </xf>
    <xf numFmtId="0" fontId="42" fillId="0" borderId="8" xfId="9" applyFont="1" applyBorder="1" applyAlignment="1">
      <alignment vertical="center" wrapText="1"/>
    </xf>
    <xf numFmtId="0" fontId="40" fillId="0" borderId="8" xfId="9" applyFont="1" applyBorder="1">
      <alignment vertical="center"/>
    </xf>
    <xf numFmtId="0" fontId="40" fillId="0" borderId="14" xfId="9" applyFont="1" applyBorder="1">
      <alignment vertical="center"/>
    </xf>
    <xf numFmtId="0" fontId="65" fillId="0" borderId="8" xfId="9" applyFont="1" applyBorder="1" applyAlignment="1">
      <alignment vertical="top" wrapText="1"/>
    </xf>
    <xf numFmtId="0" fontId="95" fillId="0" borderId="8" xfId="0" applyFont="1" applyBorder="1" applyAlignment="1">
      <alignment vertical="top" wrapText="1"/>
    </xf>
    <xf numFmtId="0" fontId="65" fillId="0" borderId="0" xfId="9" applyFont="1" applyBorder="1" applyAlignment="1">
      <alignment vertical="top" wrapText="1"/>
    </xf>
    <xf numFmtId="0" fontId="95" fillId="0" borderId="0" xfId="0" applyFont="1" applyBorder="1" applyAlignment="1">
      <alignment vertical="top" wrapText="1"/>
    </xf>
    <xf numFmtId="0" fontId="47" fillId="3" borderId="15" xfId="21" applyFont="1" applyFill="1" applyBorder="1" applyAlignment="1">
      <alignment horizontal="center" vertical="center" wrapText="1"/>
    </xf>
    <xf numFmtId="0" fontId="47" fillId="3" borderId="16" xfId="21" applyFont="1" applyFill="1" applyBorder="1" applyAlignment="1">
      <alignment horizontal="center" vertical="center" wrapText="1"/>
    </xf>
    <xf numFmtId="0" fontId="47" fillId="3" borderId="17" xfId="21" applyFont="1" applyFill="1" applyBorder="1" applyAlignment="1">
      <alignment horizontal="center" vertical="center" wrapText="1"/>
    </xf>
    <xf numFmtId="0" fontId="47" fillId="0" borderId="39" xfId="9" applyFont="1" applyBorder="1" applyAlignment="1">
      <alignment vertical="center" wrapText="1"/>
    </xf>
    <xf numFmtId="0" fontId="0" fillId="0" borderId="39" xfId="0" applyBorder="1" applyAlignment="1">
      <alignment vertical="center" wrapText="1"/>
    </xf>
    <xf numFmtId="0" fontId="47" fillId="0" borderId="12" xfId="9" applyFont="1" applyBorder="1" applyAlignment="1">
      <alignment horizontal="center" vertical="center" wrapText="1"/>
    </xf>
    <xf numFmtId="0" fontId="40" fillId="0" borderId="12" xfId="9" applyFont="1" applyBorder="1" applyAlignment="1">
      <alignment horizontal="center" vertical="center"/>
    </xf>
    <xf numFmtId="0" fontId="42" fillId="0" borderId="11" xfId="9" applyFont="1" applyBorder="1" applyAlignment="1">
      <alignment horizontal="center" vertical="center"/>
    </xf>
    <xf numFmtId="0" fontId="42" fillId="0" borderId="12" xfId="9" applyFont="1" applyBorder="1" applyAlignment="1">
      <alignment horizontal="center" vertical="center"/>
    </xf>
    <xf numFmtId="0" fontId="42" fillId="0" borderId="10" xfId="9" applyFont="1" applyBorder="1" applyAlignment="1">
      <alignment horizontal="center" vertical="center"/>
    </xf>
    <xf numFmtId="0" fontId="42" fillId="0" borderId="9" xfId="9" applyFont="1" applyBorder="1" applyAlignment="1" applyProtection="1">
      <alignment horizontal="center" vertical="center" wrapText="1"/>
      <protection locked="0"/>
    </xf>
    <xf numFmtId="0" fontId="47" fillId="0" borderId="0" xfId="9" applyFont="1" applyBorder="1" applyAlignment="1">
      <alignment vertical="center" wrapText="1"/>
    </xf>
    <xf numFmtId="0" fontId="0" fillId="0" borderId="0" xfId="0" applyBorder="1" applyAlignment="1">
      <alignment vertical="center" wrapText="1"/>
    </xf>
    <xf numFmtId="0" fontId="42" fillId="0" borderId="12" xfId="9" applyFont="1" applyBorder="1" applyAlignment="1" applyProtection="1">
      <alignment horizontal="center" vertical="center" wrapText="1"/>
      <protection locked="0"/>
    </xf>
    <xf numFmtId="176" fontId="47" fillId="3" borderId="15" xfId="9" applyNumberFormat="1" applyFont="1" applyFill="1" applyBorder="1" applyAlignment="1">
      <alignment horizontal="center" vertical="center" wrapText="1"/>
    </xf>
    <xf numFmtId="176" fontId="42" fillId="0" borderId="6" xfId="9" applyNumberFormat="1" applyFont="1" applyBorder="1" applyAlignment="1">
      <alignment horizontal="left" vertical="center" wrapText="1"/>
    </xf>
    <xf numFmtId="0" fontId="47" fillId="0" borderId="0" xfId="9" applyFont="1" applyAlignment="1">
      <alignment horizontal="right" vertical="center"/>
    </xf>
    <xf numFmtId="0" fontId="40" fillId="0" borderId="0" xfId="9" applyFont="1" applyAlignment="1">
      <alignment horizontal="right" vertical="center"/>
    </xf>
    <xf numFmtId="0" fontId="46" fillId="0" borderId="0" xfId="9" applyFont="1" applyBorder="1" applyAlignment="1">
      <alignment vertical="center" wrapText="1"/>
    </xf>
    <xf numFmtId="0" fontId="59" fillId="0" borderId="33" xfId="9" applyFont="1" applyBorder="1" applyAlignment="1">
      <alignment horizontal="left" vertical="center" wrapText="1"/>
    </xf>
    <xf numFmtId="0" fontId="40" fillId="0" borderId="34" xfId="9" applyFont="1" applyBorder="1" applyAlignment="1">
      <alignment vertical="center" wrapText="1"/>
    </xf>
    <xf numFmtId="0" fontId="40" fillId="0" borderId="35" xfId="9" applyFont="1" applyBorder="1" applyAlignment="1">
      <alignment vertical="center" wrapText="1"/>
    </xf>
    <xf numFmtId="0" fontId="38" fillId="0" borderId="0" xfId="0" applyFont="1" applyAlignment="1">
      <alignment horizontal="right" vertical="top" wrapText="1"/>
    </xf>
    <xf numFmtId="0" fontId="38" fillId="0" borderId="0" xfId="0" applyFont="1" applyAlignment="1">
      <alignment horizontal="left" vertical="center" wrapText="1"/>
    </xf>
    <xf numFmtId="0" fontId="42" fillId="0" borderId="11" xfId="9"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42" fillId="0" borderId="9" xfId="9"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176" fontId="42" fillId="0" borderId="11" xfId="9" applyNumberFormat="1" applyFont="1" applyBorder="1" applyAlignment="1">
      <alignment horizontal="center" vertical="center"/>
    </xf>
    <xf numFmtId="176" fontId="42" fillId="0" borderId="9" xfId="9" applyNumberFormat="1" applyFont="1" applyBorder="1" applyAlignment="1">
      <alignment horizontal="center" vertical="center"/>
    </xf>
    <xf numFmtId="0" fontId="42" fillId="0" borderId="8" xfId="0" applyFont="1" applyBorder="1" applyAlignment="1">
      <alignment vertical="center" wrapText="1"/>
    </xf>
    <xf numFmtId="176" fontId="42" fillId="0" borderId="24" xfId="0" applyNumberFormat="1" applyFont="1" applyBorder="1" applyAlignment="1">
      <alignment horizontal="left" vertical="top" wrapText="1"/>
    </xf>
    <xf numFmtId="176" fontId="42" fillId="0" borderId="1" xfId="0" applyNumberFormat="1" applyFont="1" applyBorder="1" applyAlignment="1">
      <alignment horizontal="left" vertical="top" wrapText="1"/>
    </xf>
    <xf numFmtId="0" fontId="93" fillId="0" borderId="2" xfId="0" applyFont="1" applyBorder="1" applyAlignment="1">
      <alignment horizontal="left" vertical="top" wrapText="1"/>
    </xf>
    <xf numFmtId="176" fontId="48" fillId="0" borderId="3" xfId="0" applyNumberFormat="1" applyFont="1"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42" fillId="0" borderId="11" xfId="0" applyFont="1" applyBorder="1" applyAlignment="1">
      <alignment horizontal="center" vertical="center" wrapText="1"/>
    </xf>
    <xf numFmtId="0" fontId="40" fillId="0" borderId="10" xfId="0" applyFont="1" applyBorder="1" applyAlignment="1">
      <alignment horizontal="center" vertical="center"/>
    </xf>
    <xf numFmtId="176" fontId="47" fillId="0" borderId="24" xfId="0" applyNumberFormat="1" applyFont="1" applyBorder="1" applyAlignment="1">
      <alignment horizontal="left" vertical="top" wrapText="1"/>
    </xf>
    <xf numFmtId="176" fontId="47" fillId="0" borderId="24" xfId="0" applyNumberFormat="1" applyFont="1" applyBorder="1" applyAlignment="1">
      <alignment horizontal="left" vertical="center" wrapText="1"/>
    </xf>
    <xf numFmtId="0" fontId="47" fillId="0" borderId="8" xfId="0" applyFont="1" applyBorder="1" applyAlignment="1">
      <alignment vertical="center" wrapText="1"/>
    </xf>
    <xf numFmtId="0" fontId="38" fillId="0" borderId="0" xfId="0" applyFont="1" applyAlignment="1">
      <alignment vertical="center"/>
    </xf>
    <xf numFmtId="0" fontId="45" fillId="0" borderId="5" xfId="0" applyFont="1" applyBorder="1" applyAlignment="1">
      <alignment vertical="center" wrapText="1"/>
    </xf>
    <xf numFmtId="0" fontId="91" fillId="0" borderId="5" xfId="0" applyFont="1" applyBorder="1" applyAlignment="1">
      <alignment vertical="center" wrapText="1"/>
    </xf>
    <xf numFmtId="176" fontId="47" fillId="3" borderId="15" xfId="0" applyNumberFormat="1" applyFont="1" applyFill="1" applyBorder="1" applyAlignment="1">
      <alignment horizontal="center" vertical="center" wrapText="1"/>
    </xf>
    <xf numFmtId="176" fontId="47" fillId="0" borderId="6" xfId="0" applyNumberFormat="1" applyFont="1" applyBorder="1" applyAlignment="1">
      <alignment horizontal="left" vertical="top" wrapText="1"/>
    </xf>
    <xf numFmtId="0" fontId="47" fillId="3" borderId="15" xfId="24" applyFont="1" applyFill="1" applyBorder="1" applyAlignment="1">
      <alignment horizontal="center" vertical="center" wrapText="1"/>
    </xf>
    <xf numFmtId="0" fontId="47" fillId="3" borderId="16" xfId="24" applyFont="1" applyFill="1" applyBorder="1" applyAlignment="1">
      <alignment horizontal="center" vertical="center" wrapText="1"/>
    </xf>
    <xf numFmtId="0" fontId="47" fillId="3" borderId="17" xfId="24" applyFont="1" applyFill="1" applyBorder="1" applyAlignment="1">
      <alignment horizontal="center" vertical="center" wrapText="1"/>
    </xf>
    <xf numFmtId="0" fontId="47" fillId="0" borderId="39" xfId="0" applyFont="1" applyBorder="1" applyAlignment="1">
      <alignment vertical="center" wrapText="1"/>
    </xf>
    <xf numFmtId="0" fontId="47" fillId="0" borderId="11" xfId="0" applyFont="1" applyBorder="1" applyAlignment="1">
      <alignment horizontal="center" vertical="center" wrapText="1"/>
    </xf>
    <xf numFmtId="0" fontId="40" fillId="0" borderId="12" xfId="0" applyFont="1" applyBorder="1" applyAlignment="1">
      <alignment horizontal="center" vertical="center"/>
    </xf>
    <xf numFmtId="0" fontId="52" fillId="2" borderId="11" xfId="0" applyFont="1" applyFill="1" applyBorder="1" applyAlignment="1">
      <alignment horizontal="center" vertical="center" wrapText="1"/>
    </xf>
    <xf numFmtId="0" fontId="47" fillId="0" borderId="9" xfId="0" applyFont="1" applyBorder="1" applyAlignment="1">
      <alignment horizontal="center" vertical="center" wrapText="1"/>
    </xf>
    <xf numFmtId="0" fontId="40" fillId="0" borderId="9" xfId="0" applyFont="1" applyBorder="1" applyAlignment="1">
      <alignment horizontal="center" vertical="center" wrapText="1"/>
    </xf>
    <xf numFmtId="176" fontId="47" fillId="0" borderId="6" xfId="0" applyNumberFormat="1" applyFont="1" applyBorder="1" applyAlignment="1">
      <alignment horizontal="left" vertical="center" wrapText="1"/>
    </xf>
    <xf numFmtId="0" fontId="0" fillId="0" borderId="8" xfId="0" applyBorder="1" applyAlignment="1">
      <alignment horizontal="left" vertical="center" wrapText="1"/>
    </xf>
    <xf numFmtId="0" fontId="42" fillId="0" borderId="11" xfId="0" applyFont="1" applyBorder="1" applyAlignment="1" applyProtection="1">
      <alignment horizontal="center" vertical="center"/>
      <protection locked="0"/>
    </xf>
    <xf numFmtId="0" fontId="42" fillId="0" borderId="12" xfId="0" applyFont="1" applyBorder="1" applyAlignment="1" applyProtection="1">
      <alignment horizontal="center" vertical="center"/>
      <protection locked="0"/>
    </xf>
    <xf numFmtId="0" fontId="42" fillId="0" borderId="10" xfId="0" applyFont="1" applyBorder="1" applyAlignment="1" applyProtection="1">
      <alignment horizontal="center" vertical="center"/>
      <protection locked="0"/>
    </xf>
    <xf numFmtId="176" fontId="42" fillId="0" borderId="6" xfId="0" applyNumberFormat="1" applyFont="1" applyBorder="1" applyAlignment="1">
      <alignment horizontal="left" vertical="top" wrapText="1"/>
    </xf>
    <xf numFmtId="0" fontId="40" fillId="0" borderId="10" xfId="0" applyFont="1" applyBorder="1" applyAlignment="1">
      <alignment horizontal="center" vertical="center" wrapText="1"/>
    </xf>
    <xf numFmtId="0" fontId="40" fillId="0" borderId="12" xfId="0" applyFont="1" applyBorder="1" applyAlignment="1">
      <alignment horizontal="center" vertical="center" wrapText="1"/>
    </xf>
    <xf numFmtId="0" fontId="93" fillId="0" borderId="14" xfId="0" applyFont="1" applyBorder="1" applyAlignment="1">
      <alignment horizontal="left" vertical="top" wrapText="1"/>
    </xf>
    <xf numFmtId="0" fontId="42" fillId="0" borderId="9" xfId="0" applyFont="1" applyBorder="1" applyAlignment="1">
      <alignment horizontal="center" vertical="center" wrapText="1"/>
    </xf>
    <xf numFmtId="0" fontId="39" fillId="0" borderId="0" xfId="0" applyFont="1" applyAlignment="1">
      <alignment horizontal="right" vertical="top" wrapText="1"/>
    </xf>
    <xf numFmtId="0" fontId="38" fillId="0" borderId="0" xfId="0" applyFont="1" applyAlignment="1">
      <alignment horizontal="left" vertical="top" wrapText="1"/>
    </xf>
    <xf numFmtId="0" fontId="46" fillId="0" borderId="5" xfId="0" applyFont="1" applyBorder="1" applyAlignment="1">
      <alignment vertical="center" wrapText="1"/>
    </xf>
    <xf numFmtId="0" fontId="92" fillId="0" borderId="5" xfId="0" applyFont="1" applyBorder="1" applyAlignment="1">
      <alignment vertical="center" wrapText="1"/>
    </xf>
    <xf numFmtId="0" fontId="42" fillId="0" borderId="46" xfId="0" applyFont="1" applyBorder="1" applyProtection="1">
      <alignment vertical="center"/>
      <protection locked="0"/>
    </xf>
    <xf numFmtId="0" fontId="42" fillId="0" borderId="47" xfId="0" applyFont="1" applyBorder="1" applyProtection="1">
      <alignment vertical="center"/>
      <protection locked="0"/>
    </xf>
    <xf numFmtId="0" fontId="42" fillId="0" borderId="48" xfId="0" applyFont="1" applyBorder="1" applyProtection="1">
      <alignment vertical="center"/>
      <protection locked="0"/>
    </xf>
    <xf numFmtId="0" fontId="42" fillId="0" borderId="49" xfId="0" applyFont="1" applyBorder="1" applyProtection="1">
      <alignment vertical="center"/>
      <protection locked="0"/>
    </xf>
    <xf numFmtId="0" fontId="42" fillId="0" borderId="50" xfId="0" applyFont="1" applyBorder="1" applyProtection="1">
      <alignment vertical="center"/>
      <protection locked="0"/>
    </xf>
    <xf numFmtId="0" fontId="42" fillId="0" borderId="51" xfId="0" applyFont="1" applyBorder="1" applyProtection="1">
      <alignment vertical="center"/>
      <protection locked="0"/>
    </xf>
    <xf numFmtId="0" fontId="36" fillId="0" borderId="8" xfId="0" applyFont="1" applyBorder="1" applyAlignment="1">
      <alignment vertical="center" wrapText="1"/>
    </xf>
    <xf numFmtId="0" fontId="40" fillId="0" borderId="8" xfId="0" applyFont="1" applyBorder="1" applyAlignment="1">
      <alignment vertical="center" wrapText="1"/>
    </xf>
    <xf numFmtId="0" fontId="40" fillId="0" borderId="14" xfId="0" applyFont="1" applyBorder="1" applyAlignment="1">
      <alignment vertical="center" wrapText="1"/>
    </xf>
    <xf numFmtId="0" fontId="36" fillId="0" borderId="5" xfId="0" applyFont="1" applyBorder="1" applyAlignment="1">
      <alignment horizontal="left" vertical="top" wrapText="1"/>
    </xf>
    <xf numFmtId="0" fontId="36" fillId="0" borderId="4" xfId="0" applyFont="1" applyBorder="1" applyAlignment="1">
      <alignment horizontal="left" vertical="top" wrapText="1"/>
    </xf>
    <xf numFmtId="0" fontId="42" fillId="0" borderId="0" xfId="0" applyFont="1" applyAlignment="1">
      <alignment horizontal="left" vertical="top" wrapText="1"/>
    </xf>
    <xf numFmtId="0" fontId="53" fillId="0" borderId="0" xfId="0" applyFont="1" applyAlignment="1">
      <alignment vertical="center" wrapText="1"/>
    </xf>
    <xf numFmtId="0" fontId="42" fillId="3" borderId="15" xfId="28" applyFont="1" applyFill="1" applyBorder="1" applyAlignment="1">
      <alignment horizontal="center" vertical="center" wrapText="1"/>
    </xf>
    <xf numFmtId="0" fontId="42" fillId="3" borderId="16" xfId="28" applyFont="1" applyFill="1" applyBorder="1" applyAlignment="1">
      <alignment horizontal="center" vertical="center" wrapText="1"/>
    </xf>
    <xf numFmtId="0" fontId="42" fillId="3" borderId="17" xfId="28" applyFont="1" applyFill="1" applyBorder="1" applyAlignment="1">
      <alignment horizontal="center" vertical="center" wrapText="1"/>
    </xf>
    <xf numFmtId="0" fontId="42" fillId="3" borderId="15" xfId="0" applyFont="1" applyFill="1" applyBorder="1" applyAlignment="1">
      <alignment horizontal="center" vertical="center" wrapText="1"/>
    </xf>
    <xf numFmtId="0" fontId="42" fillId="3" borderId="17" xfId="0" applyFont="1" applyFill="1" applyBorder="1" applyAlignment="1">
      <alignment horizontal="center" vertical="center" wrapText="1"/>
    </xf>
    <xf numFmtId="0" fontId="42" fillId="0" borderId="39" xfId="0" applyFont="1" applyBorder="1" applyAlignment="1">
      <alignment vertical="center" wrapText="1"/>
    </xf>
    <xf numFmtId="0" fontId="40" fillId="0" borderId="39" xfId="0" applyFont="1" applyBorder="1" applyAlignment="1">
      <alignment vertical="center" wrapText="1"/>
    </xf>
    <xf numFmtId="0" fontId="40" fillId="0" borderId="18" xfId="0" applyFont="1" applyBorder="1" applyAlignment="1">
      <alignment vertical="center" wrapText="1"/>
    </xf>
    <xf numFmtId="0" fontId="42" fillId="0" borderId="8" xfId="0" applyFont="1" applyBorder="1" applyAlignment="1">
      <alignment horizontal="left" vertical="center" wrapText="1"/>
    </xf>
    <xf numFmtId="0" fontId="42" fillId="0" borderId="8" xfId="0" applyFont="1" applyBorder="1" applyAlignment="1">
      <alignment horizontal="left" vertical="top" wrapText="1"/>
    </xf>
    <xf numFmtId="0" fontId="52" fillId="13" borderId="11" xfId="0" applyFont="1" applyFill="1" applyBorder="1" applyAlignment="1">
      <alignment horizontal="center" vertical="center" wrapText="1"/>
    </xf>
    <xf numFmtId="176" fontId="42" fillId="0" borderId="11" xfId="0" applyNumberFormat="1" applyFont="1" applyBorder="1" applyAlignment="1">
      <alignment horizontal="center" vertical="center"/>
    </xf>
    <xf numFmtId="0" fontId="42" fillId="0" borderId="11" xfId="0" applyFont="1" applyBorder="1" applyAlignment="1">
      <alignment vertical="center" wrapText="1"/>
    </xf>
    <xf numFmtId="0" fontId="42" fillId="0" borderId="10" xfId="0" applyFont="1" applyBorder="1" applyAlignment="1">
      <alignment vertical="center" wrapText="1"/>
    </xf>
    <xf numFmtId="0" fontId="42" fillId="0" borderId="9" xfId="0" applyFont="1" applyBorder="1" applyAlignment="1" applyProtection="1">
      <alignment horizontal="center" vertical="center"/>
      <protection locked="0"/>
    </xf>
    <xf numFmtId="0" fontId="105" fillId="0" borderId="10" xfId="0" applyFont="1" applyBorder="1" applyAlignment="1">
      <alignment horizontal="center" vertical="center"/>
    </xf>
    <xf numFmtId="176" fontId="42" fillId="0" borderId="6" xfId="0" applyNumberFormat="1" applyFont="1" applyBorder="1" applyAlignment="1">
      <alignment horizontal="center" vertical="center"/>
    </xf>
    <xf numFmtId="0" fontId="42" fillId="0" borderId="3" xfId="0" applyFont="1" applyBorder="1" applyAlignment="1">
      <alignment horizontal="center" vertical="center"/>
    </xf>
    <xf numFmtId="0" fontId="42" fillId="0" borderId="9" xfId="0" applyFont="1" applyBorder="1">
      <alignment vertical="center"/>
    </xf>
    <xf numFmtId="0" fontId="40" fillId="0" borderId="12" xfId="0" applyFont="1" applyBorder="1" applyAlignment="1" applyProtection="1">
      <alignment horizontal="center" vertical="center"/>
      <protection locked="0"/>
    </xf>
    <xf numFmtId="0" fontId="40" fillId="0" borderId="10" xfId="0" applyFont="1" applyBorder="1" applyAlignment="1" applyProtection="1">
      <alignment horizontal="center" vertical="center"/>
      <protection locked="0"/>
    </xf>
    <xf numFmtId="0" fontId="42" fillId="0" borderId="8" xfId="0" applyFont="1" applyBorder="1">
      <alignment vertical="center"/>
    </xf>
    <xf numFmtId="0" fontId="42" fillId="12" borderId="15" xfId="28" applyFont="1" applyFill="1" applyBorder="1" applyAlignment="1">
      <alignment horizontal="center" vertical="center" wrapText="1"/>
    </xf>
    <xf numFmtId="0" fontId="42" fillId="12" borderId="16" xfId="28" applyFont="1" applyFill="1" applyBorder="1" applyAlignment="1">
      <alignment horizontal="center" vertical="center" wrapText="1"/>
    </xf>
    <xf numFmtId="0" fontId="42" fillId="12" borderId="17" xfId="28"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0" xfId="0" applyFont="1" applyBorder="1" applyAlignment="1">
      <alignment horizontal="center" vertical="center" wrapText="1"/>
    </xf>
    <xf numFmtId="0" fontId="36" fillId="0" borderId="8" xfId="0" applyFont="1" applyBorder="1" applyAlignment="1">
      <alignment horizontal="left" vertical="top"/>
    </xf>
    <xf numFmtId="0" fontId="0" fillId="0" borderId="8" xfId="0" applyBorder="1" applyAlignment="1">
      <alignment horizontal="left" vertical="top"/>
    </xf>
    <xf numFmtId="0" fontId="36" fillId="0" borderId="11" xfId="0" applyFont="1" applyBorder="1" applyAlignment="1">
      <alignment horizontal="center" vertical="center"/>
    </xf>
    <xf numFmtId="0" fontId="36" fillId="0" borderId="9" xfId="0" applyFont="1" applyBorder="1" applyAlignment="1">
      <alignment horizontal="center" vertical="center" wrapText="1"/>
    </xf>
    <xf numFmtId="0" fontId="36" fillId="0" borderId="9" xfId="0" applyFont="1" applyBorder="1" applyAlignment="1">
      <alignment horizontal="left" vertical="center" wrapText="1"/>
    </xf>
    <xf numFmtId="0" fontId="40" fillId="0" borderId="9" xfId="0" applyFont="1" applyBorder="1" applyAlignment="1">
      <alignment horizontal="left" vertical="center" wrapText="1"/>
    </xf>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1" xfId="25" applyFont="1" applyBorder="1" applyAlignment="1">
      <alignment horizontal="center" vertical="center"/>
    </xf>
    <xf numFmtId="0" fontId="36" fillId="0" borderId="11" xfId="1" applyFont="1" applyBorder="1" applyAlignment="1">
      <alignment horizontal="center" vertical="center" wrapText="1"/>
    </xf>
    <xf numFmtId="0" fontId="40" fillId="0" borderId="11" xfId="0" applyFont="1" applyBorder="1" applyAlignment="1">
      <alignment horizontal="center" vertical="center" wrapText="1"/>
    </xf>
  </cellXfs>
  <cellStyles count="30">
    <cellStyle name="Arial 9" xfId="7" xr:uid="{00000000-0005-0000-0000-000000000000}"/>
    <cellStyle name="標準" xfId="0" builtinId="0"/>
    <cellStyle name="標準 2" xfId="1" xr:uid="{00000000-0005-0000-0000-000002000000}"/>
    <cellStyle name="標準 2 2" xfId="9" xr:uid="{00000000-0005-0000-0000-000003000000}"/>
    <cellStyle name="標準 2 2 2" xfId="23" xr:uid="{255F3E6C-B9EB-45A8-8A80-25CCB7AAD778}"/>
    <cellStyle name="標準 3" xfId="2" xr:uid="{00000000-0005-0000-0000-000004000000}"/>
    <cellStyle name="標準 3 2" xfId="29" xr:uid="{F8872A17-FA7D-4350-BA50-D9CAAD9F16B4}"/>
    <cellStyle name="標準 4" xfId="4" xr:uid="{00000000-0005-0000-0000-000005000000}"/>
    <cellStyle name="標準 5" xfId="5" xr:uid="{00000000-0005-0000-0000-000006000000}"/>
    <cellStyle name="標準 6" xfId="6" xr:uid="{00000000-0005-0000-0000-000007000000}"/>
    <cellStyle name="標準 6 2" xfId="8" xr:uid="{00000000-0005-0000-0000-000008000000}"/>
    <cellStyle name="標準 6 2 2" xfId="13" xr:uid="{0A75E81C-239D-4EB1-8D52-47A375187855}"/>
    <cellStyle name="標準 6 2 2 2" xfId="25" xr:uid="{D90DC2D2-DF55-4BCE-943E-E39AA10F6B90}"/>
    <cellStyle name="標準 6 3" xfId="10" xr:uid="{00000000-0005-0000-0000-000009000000}"/>
    <cellStyle name="標準 6 3 2" xfId="16" xr:uid="{9A69B987-F3DC-45AC-BFA4-DAEE2532607B}"/>
    <cellStyle name="標準 6 3 2 2" xfId="19" xr:uid="{2EA2C0B3-29CA-4C2B-88AF-59F208981369}"/>
    <cellStyle name="標準 6 3 2 2 2" xfId="21" xr:uid="{BA41CDD2-27B2-4DE9-889C-062D23C06C50}"/>
    <cellStyle name="標準 6 3 2 3" xfId="28" xr:uid="{FAA1163A-A12E-483C-A7F8-2538BAE2B377}"/>
    <cellStyle name="標準 6 4" xfId="12" xr:uid="{CE0C3F84-C800-4E56-B647-0792BC68B70B}"/>
    <cellStyle name="標準 6 4 2" xfId="26" xr:uid="{5BC8C598-0FBD-4466-AD9D-50A232B7ED59}"/>
    <cellStyle name="標準 6 5" xfId="15" xr:uid="{B2A0DC8B-BBDA-44B1-AEE4-782F70E43AD8}"/>
    <cellStyle name="標準 6 6" xfId="17" xr:uid="{AC623B3E-00DF-42E8-B463-F4178FA3AFCB}"/>
    <cellStyle name="標準 6 6 2" xfId="20" xr:uid="{DCBD9B72-A200-4010-A9FB-84D113623682}"/>
    <cellStyle name="標準 6 6 3" xfId="24" xr:uid="{A80AE712-DA27-420C-8F47-58546AA69D30}"/>
    <cellStyle name="標準 6 7" xfId="18" xr:uid="{FA58F9C9-D100-4E36-B2B0-258F8EEC29E0}"/>
    <cellStyle name="標準 7" xfId="11" xr:uid="{E54584DD-FBA6-4BF2-8A7D-33F095C11850}"/>
    <cellStyle name="標準 7 2" xfId="22" xr:uid="{B272AB15-9EA1-49F5-BF49-7637B0B7C2A5}"/>
    <cellStyle name="標準 7 3" xfId="27" xr:uid="{6CCB4AE4-35C6-4D89-9038-3463B9526B4D}"/>
    <cellStyle name="標準 8" xfId="14" xr:uid="{15B7E863-F453-4255-9812-5A2E56F10B65}"/>
    <cellStyle name="標準_sheet2.2e" xfId="3" xr:uid="{00000000-0005-0000-0000-00000A000000}"/>
  </cellStyles>
  <dxfs count="161">
    <dxf>
      <font>
        <b val="0"/>
        <i val="0"/>
        <color theme="1"/>
      </font>
      <fill>
        <patternFill>
          <bgColor theme="8" tint="0.79998168889431442"/>
        </patternFill>
      </fill>
    </dxf>
    <dxf>
      <font>
        <b val="0"/>
        <i val="0"/>
        <color theme="1"/>
      </font>
      <fill>
        <patternFill>
          <bgColor theme="8" tint="0.79998168889431442"/>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val="0"/>
        <i val="0"/>
        <color theme="1"/>
      </font>
      <fill>
        <patternFill>
          <bgColor theme="8" tint="0.79998168889431442"/>
        </patternFill>
      </fill>
    </dxf>
    <dxf>
      <font>
        <b/>
        <i val="0"/>
        <color theme="0"/>
      </font>
      <fill>
        <patternFill>
          <bgColor rgb="FFFF0000"/>
        </patternFill>
      </fill>
    </dxf>
    <dxf>
      <font>
        <b val="0"/>
        <i val="0"/>
        <color theme="1"/>
      </font>
      <fill>
        <patternFill>
          <bgColor theme="8" tint="0.79998168889431442"/>
        </patternFill>
      </fill>
    </dxf>
    <dxf>
      <font>
        <b/>
        <i val="0"/>
        <color theme="0"/>
      </font>
      <fill>
        <patternFill>
          <bgColor rgb="FFFF0000"/>
        </patternFill>
      </fill>
    </dxf>
    <dxf>
      <font>
        <b val="0"/>
        <i val="0"/>
        <color theme="1"/>
      </font>
      <fill>
        <patternFill>
          <bgColor theme="8" tint="0.79998168889431442"/>
        </patternFill>
      </fill>
    </dxf>
    <dxf>
      <font>
        <b/>
        <i val="0"/>
        <color theme="0"/>
      </font>
      <fill>
        <patternFill>
          <fgColor rgb="FFFF0000"/>
          <bgColor rgb="FFFF0000"/>
        </patternFill>
      </fill>
    </dxf>
    <dxf>
      <font>
        <b/>
        <i val="0"/>
        <color theme="0"/>
      </font>
      <fill>
        <patternFill>
          <bgColor rgb="FFFF0000"/>
        </patternFill>
      </fill>
    </dxf>
    <dxf>
      <fill>
        <patternFill>
          <bgColor theme="8" tint="0.79998168889431442"/>
        </patternFill>
      </fill>
    </dxf>
    <dxf>
      <font>
        <b val="0"/>
        <i val="0"/>
        <color theme="1"/>
      </font>
      <fill>
        <patternFill>
          <bgColor theme="8" tint="0.79998168889431442"/>
        </patternFill>
      </fill>
    </dxf>
    <dxf>
      <font>
        <b/>
        <i val="0"/>
        <color theme="0"/>
      </font>
      <fill>
        <patternFill>
          <fgColor rgb="FFFF0000"/>
          <bgColor rgb="FFFF0000"/>
        </patternFill>
      </fill>
    </dxf>
    <dxf>
      <font>
        <b/>
        <i val="0"/>
        <color theme="0"/>
      </font>
      <fill>
        <patternFill>
          <bgColor rgb="FFFF0000"/>
        </patternFill>
      </fill>
    </dxf>
    <dxf>
      <fill>
        <patternFill>
          <fgColor theme="0"/>
          <bgColor theme="0"/>
        </patternFill>
      </fill>
    </dxf>
    <dxf>
      <fill>
        <patternFill>
          <fgColor theme="0"/>
          <bgColor theme="0"/>
        </patternFill>
      </fill>
    </dxf>
    <dxf>
      <fill>
        <patternFill>
          <bgColor theme="8" tint="0.79998168889431442"/>
        </patternFill>
      </fill>
    </dxf>
    <dxf>
      <font>
        <b/>
        <i val="0"/>
        <color theme="0"/>
      </font>
      <fill>
        <patternFill>
          <bgColor rgb="FFFF0000"/>
        </patternFill>
      </fill>
    </dxf>
    <dxf>
      <fill>
        <patternFill>
          <bgColor theme="8" tint="0.79998168889431442"/>
        </patternFill>
      </fill>
    </dxf>
    <dxf>
      <font>
        <b/>
        <i val="0"/>
        <color theme="0"/>
      </font>
      <fill>
        <patternFill>
          <bgColor rgb="FFFF0000"/>
        </patternFill>
      </fill>
    </dxf>
    <dxf>
      <fill>
        <patternFill>
          <bgColor theme="8" tint="0.79998168889431442"/>
        </patternFill>
      </fill>
    </dxf>
    <dxf>
      <font>
        <b/>
        <i val="0"/>
        <color theme="0"/>
      </font>
      <fill>
        <patternFill>
          <bgColor rgb="FFFF0000"/>
        </patternFill>
      </fill>
    </dxf>
    <dxf>
      <fill>
        <patternFill>
          <bgColor theme="8" tint="0.79998168889431442"/>
        </patternFill>
      </fill>
    </dxf>
    <dxf>
      <font>
        <b/>
        <i val="0"/>
        <color theme="0"/>
      </font>
      <fill>
        <patternFill>
          <bgColor rgb="FFFF0000"/>
        </patternFill>
      </fill>
    </dxf>
    <dxf>
      <fill>
        <patternFill>
          <bgColor theme="8" tint="0.79998168889431442"/>
        </patternFill>
      </fill>
    </dxf>
    <dxf>
      <font>
        <b/>
        <i val="0"/>
        <color theme="0"/>
      </font>
      <fill>
        <patternFill>
          <bgColor rgb="FFFF0000"/>
        </patternFill>
      </fill>
    </dxf>
    <dxf>
      <fill>
        <patternFill>
          <bgColor theme="8" tint="0.79998168889431442"/>
        </patternFill>
      </fill>
    </dxf>
    <dxf>
      <font>
        <b/>
        <i val="0"/>
        <color theme="0"/>
      </font>
      <fill>
        <patternFill>
          <bgColor rgb="FFFF0000"/>
        </patternFill>
      </fill>
    </dxf>
    <dxf>
      <fill>
        <patternFill>
          <bgColor theme="8" tint="0.79998168889431442"/>
        </patternFill>
      </fill>
    </dxf>
    <dxf>
      <font>
        <b/>
        <i val="0"/>
        <color theme="0"/>
      </font>
      <fill>
        <patternFill>
          <bgColor rgb="FFFF0000"/>
        </patternFill>
      </fill>
    </dxf>
    <dxf>
      <fill>
        <patternFill>
          <bgColor theme="8" tint="0.79998168889431442"/>
        </patternFill>
      </fill>
    </dxf>
    <dxf>
      <font>
        <b/>
        <i val="0"/>
        <color theme="0"/>
      </font>
      <fill>
        <patternFill>
          <bgColor rgb="FFFF0000"/>
        </patternFill>
      </fill>
    </dxf>
    <dxf>
      <font>
        <b val="0"/>
        <i val="0"/>
        <color theme="1"/>
      </font>
      <fill>
        <patternFill>
          <bgColor theme="8" tint="0.79998168889431442"/>
        </patternFill>
      </fill>
    </dxf>
    <dxf>
      <font>
        <b/>
        <i val="0"/>
        <color theme="0"/>
      </font>
      <fill>
        <patternFill>
          <bgColor rgb="FFFF0000"/>
        </patternFill>
      </fill>
    </dxf>
    <dxf>
      <font>
        <b/>
        <i val="0"/>
        <color theme="0"/>
      </font>
      <fill>
        <patternFill>
          <bgColor rgb="FFFF0000"/>
        </patternFill>
      </fill>
    </dxf>
    <dxf>
      <font>
        <b val="0"/>
        <i val="0"/>
        <color theme="1"/>
      </font>
      <fill>
        <patternFill>
          <bgColor theme="8" tint="0.79998168889431442"/>
        </patternFill>
      </fill>
    </dxf>
    <dxf>
      <font>
        <b/>
        <i val="0"/>
        <color theme="0"/>
      </font>
      <fill>
        <patternFill>
          <bgColor rgb="FFFF0000"/>
        </patternFill>
      </fill>
    </dxf>
    <dxf>
      <font>
        <b/>
        <i val="0"/>
        <color theme="0"/>
      </font>
      <fill>
        <patternFill>
          <bgColor rgb="FFFF0000"/>
        </patternFill>
      </fill>
    </dxf>
    <dxf>
      <fill>
        <patternFill>
          <bgColor theme="8" tint="0.79998168889431442"/>
        </patternFill>
      </fill>
    </dxf>
    <dxf>
      <font>
        <b/>
        <i val="0"/>
        <color theme="0"/>
      </font>
      <fill>
        <patternFill>
          <bgColor rgb="FFFF0000"/>
        </patternFill>
      </fill>
    </dxf>
    <dxf>
      <font>
        <b val="0"/>
        <i val="0"/>
        <color theme="1"/>
      </font>
      <fill>
        <patternFill>
          <bgColor theme="8" tint="0.79998168889431442"/>
        </patternFill>
      </fill>
    </dxf>
    <dxf>
      <font>
        <b val="0"/>
        <i val="0"/>
        <color auto="1"/>
      </font>
      <fill>
        <patternFill>
          <bgColor theme="8" tint="0.79998168889431442"/>
        </patternFill>
      </fill>
    </dxf>
    <dxf>
      <fill>
        <patternFill>
          <bgColor theme="8" tint="0.79998168889431442"/>
        </patternFill>
      </fill>
    </dxf>
    <dxf>
      <font>
        <b/>
        <i val="0"/>
        <color theme="0"/>
      </font>
      <fill>
        <patternFill>
          <bgColor rgb="FFFF0000"/>
        </patternFill>
      </fill>
    </dxf>
    <dxf>
      <fill>
        <patternFill>
          <bgColor theme="8" tint="0.79998168889431442"/>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8" tint="0.79998168889431442"/>
        </patternFill>
      </fill>
    </dxf>
    <dxf>
      <font>
        <b/>
        <i val="0"/>
        <color theme="0"/>
      </font>
      <fill>
        <patternFill>
          <bgColor rgb="FFFF0000"/>
        </patternFill>
      </fill>
    </dxf>
    <dxf>
      <fill>
        <patternFill>
          <bgColor theme="8" tint="0.79998168889431442"/>
        </patternFill>
      </fill>
    </dxf>
    <dxf>
      <font>
        <b/>
        <i val="0"/>
        <color theme="0"/>
      </font>
      <fill>
        <patternFill>
          <bgColor rgb="FFFF0000"/>
        </patternFill>
      </fill>
    </dxf>
    <dxf>
      <fill>
        <patternFill>
          <bgColor theme="8" tint="0.79998168889431442"/>
        </patternFill>
      </fill>
    </dxf>
    <dxf>
      <font>
        <b/>
        <i val="0"/>
        <color theme="0"/>
      </font>
      <fill>
        <patternFill>
          <bgColor rgb="FFFF0000"/>
        </patternFill>
      </fill>
    </dxf>
    <dxf>
      <font>
        <b val="0"/>
        <i val="0"/>
        <color theme="1"/>
      </font>
      <fill>
        <patternFill>
          <bgColor theme="8" tint="0.79998168889431442"/>
        </patternFill>
      </fill>
    </dxf>
    <dxf>
      <font>
        <b/>
        <i val="0"/>
        <color theme="0"/>
      </font>
      <fill>
        <patternFill>
          <bgColor rgb="FFFF0000"/>
        </patternFill>
      </fill>
    </dxf>
    <dxf>
      <font>
        <b/>
        <i val="0"/>
        <color theme="0"/>
      </font>
      <fill>
        <patternFill>
          <bgColor rgb="FFFF0000"/>
        </patternFill>
      </fill>
    </dxf>
    <dxf>
      <font>
        <b val="0"/>
        <i val="0"/>
        <color theme="1"/>
      </font>
      <fill>
        <patternFill>
          <bgColor theme="8" tint="0.79998168889431442"/>
        </patternFill>
      </fill>
    </dxf>
    <dxf>
      <font>
        <b/>
        <i val="0"/>
        <color theme="0"/>
      </font>
      <fill>
        <patternFill>
          <bgColor rgb="FFFF0000"/>
        </patternFill>
      </fill>
    </dxf>
    <dxf>
      <font>
        <b/>
        <i val="0"/>
        <color theme="0"/>
      </font>
      <fill>
        <patternFill>
          <bgColor rgb="FFFF0000"/>
        </patternFill>
      </fill>
    </dxf>
    <dxf>
      <font>
        <b val="0"/>
        <i val="0"/>
        <color theme="1"/>
      </font>
      <fill>
        <patternFill>
          <bgColor theme="8" tint="0.79998168889431442"/>
        </patternFill>
      </fill>
    </dxf>
    <dxf>
      <font>
        <b/>
        <i val="0"/>
        <color theme="0"/>
      </font>
      <fill>
        <patternFill>
          <bgColor rgb="FFFF0000"/>
        </patternFill>
      </fill>
    </dxf>
    <dxf>
      <font>
        <b/>
        <i val="0"/>
        <color theme="0"/>
      </font>
      <fill>
        <patternFill>
          <bgColor rgb="FFFF0000"/>
        </patternFill>
      </fill>
    </dxf>
    <dxf>
      <font>
        <b val="0"/>
        <i val="0"/>
        <color theme="1"/>
      </font>
      <fill>
        <patternFill>
          <bgColor theme="8" tint="0.79998168889431442"/>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val="0"/>
        <i val="0"/>
        <color auto="1"/>
      </font>
      <fill>
        <patternFill>
          <bgColor theme="8" tint="0.79998168889431442"/>
        </patternFill>
      </fill>
    </dxf>
    <dxf>
      <font>
        <b val="0"/>
        <i val="0"/>
        <color theme="1"/>
      </font>
      <fill>
        <patternFill>
          <bgColor theme="8" tint="0.79998168889431442"/>
        </patternFill>
      </fill>
    </dxf>
    <dxf>
      <font>
        <b/>
        <i val="0"/>
        <color theme="0"/>
      </font>
      <fill>
        <patternFill>
          <bgColor rgb="FFFF0000"/>
        </patternFill>
      </fill>
    </dxf>
    <dxf>
      <font>
        <b/>
        <i val="0"/>
        <color theme="0"/>
      </font>
      <fill>
        <patternFill>
          <bgColor rgb="FFFF0000"/>
        </patternFill>
      </fill>
    </dxf>
    <dxf>
      <font>
        <b val="0"/>
        <i val="0"/>
        <color theme="1"/>
      </font>
      <fill>
        <patternFill>
          <bgColor theme="8" tint="0.79998168889431442"/>
        </patternFill>
      </fill>
    </dxf>
    <dxf>
      <font>
        <b/>
        <i val="0"/>
        <color theme="0"/>
      </font>
      <fill>
        <patternFill>
          <bgColor rgb="FFFF0000"/>
        </patternFill>
      </fill>
    </dxf>
    <dxf>
      <font>
        <b val="0"/>
        <i val="0"/>
        <color theme="1"/>
      </font>
      <fill>
        <patternFill>
          <bgColor theme="8" tint="0.79998168889431442"/>
        </patternFill>
      </fill>
    </dxf>
    <dxf>
      <font>
        <b/>
        <i val="0"/>
        <color theme="0"/>
      </font>
      <fill>
        <patternFill>
          <bgColor rgb="FFFF0000"/>
        </patternFill>
      </fill>
    </dxf>
    <dxf>
      <font>
        <b val="0"/>
        <i val="0"/>
        <color theme="1"/>
      </font>
      <fill>
        <patternFill>
          <bgColor theme="8" tint="0.79998168889431442"/>
        </patternFill>
      </fill>
    </dxf>
    <dxf>
      <font>
        <b/>
        <i val="0"/>
        <color theme="0"/>
      </font>
      <fill>
        <patternFill>
          <bgColor rgb="FFFF0000"/>
        </patternFill>
      </fill>
    </dxf>
    <dxf>
      <font>
        <b/>
        <i val="0"/>
        <color theme="0"/>
      </font>
      <fill>
        <patternFill>
          <bgColor rgb="FFFF0000"/>
        </patternFill>
      </fill>
    </dxf>
    <dxf>
      <font>
        <b val="0"/>
        <i val="0"/>
        <color theme="1"/>
      </font>
      <fill>
        <patternFill>
          <bgColor theme="8" tint="0.79998168889431442"/>
        </patternFill>
      </fill>
    </dxf>
    <dxf>
      <font>
        <b/>
        <i val="0"/>
        <color theme="0"/>
      </font>
      <fill>
        <patternFill>
          <bgColor rgb="FFFF0000"/>
        </patternFill>
      </fill>
    </dxf>
    <dxf>
      <font>
        <b/>
        <i val="0"/>
        <color theme="0"/>
      </font>
      <fill>
        <patternFill>
          <bgColor rgb="FFFF0000"/>
        </patternFill>
      </fill>
    </dxf>
    <dxf>
      <font>
        <b val="0"/>
        <i val="0"/>
        <color theme="1"/>
      </font>
      <fill>
        <patternFill>
          <bgColor theme="8" tint="0.79998168889431442"/>
        </patternFill>
      </fill>
    </dxf>
    <dxf>
      <font>
        <b/>
        <i val="0"/>
        <color theme="0"/>
      </font>
      <fill>
        <patternFill>
          <bgColor rgb="FFFF0000"/>
        </patternFill>
      </fill>
    </dxf>
    <dxf>
      <font>
        <b val="0"/>
        <i val="0"/>
        <color theme="1"/>
      </font>
      <fill>
        <patternFill>
          <bgColor theme="8" tint="0.79998168889431442"/>
        </patternFill>
      </fill>
    </dxf>
    <dxf>
      <font>
        <b/>
        <i val="0"/>
        <color theme="0"/>
      </font>
      <fill>
        <patternFill>
          <bgColor rgb="FFFF0000"/>
        </patternFill>
      </fill>
    </dxf>
    <dxf>
      <font>
        <b/>
        <i val="0"/>
        <color theme="0"/>
      </font>
      <fill>
        <patternFill>
          <bgColor rgb="FFFF0000"/>
        </patternFill>
      </fill>
    </dxf>
    <dxf>
      <font>
        <b val="0"/>
        <i val="0"/>
        <color theme="1"/>
      </font>
      <fill>
        <patternFill>
          <bgColor theme="8" tint="0.79998168889431442"/>
        </patternFill>
      </fill>
    </dxf>
    <dxf>
      <font>
        <b/>
        <i val="0"/>
        <color theme="0"/>
      </font>
      <fill>
        <patternFill>
          <bgColor rgb="FFFF0000"/>
        </patternFill>
      </fill>
    </dxf>
    <dxf>
      <font>
        <b/>
        <i val="0"/>
        <color theme="0"/>
      </font>
      <fill>
        <patternFill>
          <bgColor rgb="FFFF0000"/>
        </patternFill>
      </fill>
    </dxf>
    <dxf>
      <font>
        <b val="0"/>
        <i val="0"/>
        <color theme="1"/>
      </font>
      <fill>
        <patternFill>
          <bgColor theme="8" tint="0.79998168889431442"/>
        </patternFill>
      </fill>
    </dxf>
    <dxf>
      <font>
        <b/>
        <i val="0"/>
        <color theme="0"/>
      </font>
      <fill>
        <patternFill>
          <bgColor rgb="FFFF0000"/>
        </patternFill>
      </fill>
    </dxf>
    <dxf>
      <font>
        <b/>
        <i val="0"/>
        <color theme="0"/>
      </font>
      <fill>
        <patternFill>
          <bgColor rgb="FFFF0000"/>
        </patternFill>
      </fill>
    </dxf>
    <dxf>
      <font>
        <b val="0"/>
        <i val="0"/>
        <color theme="1"/>
      </font>
      <fill>
        <patternFill>
          <bgColor theme="8" tint="0.79998168889431442"/>
        </patternFill>
      </fill>
    </dxf>
    <dxf>
      <font>
        <b/>
        <i val="0"/>
        <color theme="0"/>
      </font>
      <fill>
        <patternFill>
          <bgColor rgb="FFFF0000"/>
        </patternFill>
      </fill>
    </dxf>
    <dxf>
      <font>
        <b/>
        <i val="0"/>
        <color theme="0"/>
      </font>
      <fill>
        <patternFill>
          <bgColor rgb="FFFF0000"/>
        </patternFill>
      </fill>
    </dxf>
    <dxf>
      <font>
        <b val="0"/>
        <i val="0"/>
        <color theme="1"/>
      </font>
      <fill>
        <patternFill>
          <bgColor theme="8" tint="0.79998168889431442"/>
        </patternFill>
      </fill>
    </dxf>
    <dxf>
      <font>
        <b/>
        <i val="0"/>
        <color theme="0"/>
      </font>
      <fill>
        <patternFill>
          <bgColor rgb="FFFF0000"/>
        </patternFill>
      </fill>
    </dxf>
    <dxf>
      <font>
        <b/>
        <i val="0"/>
        <color theme="0"/>
      </font>
      <fill>
        <patternFill>
          <bgColor rgb="FFFF0000"/>
        </patternFill>
      </fill>
    </dxf>
    <dxf>
      <font>
        <b val="0"/>
        <i val="0"/>
        <color theme="1"/>
      </font>
      <fill>
        <patternFill>
          <bgColor theme="8" tint="0.79998168889431442"/>
        </patternFill>
      </fill>
    </dxf>
    <dxf>
      <font>
        <b/>
        <i val="0"/>
        <color theme="0"/>
      </font>
      <fill>
        <patternFill>
          <bgColor rgb="FFFF0000"/>
        </patternFill>
      </fill>
    </dxf>
    <dxf>
      <font>
        <b/>
        <i val="0"/>
        <color theme="0"/>
      </font>
      <fill>
        <patternFill>
          <bgColor rgb="FFFF0000"/>
        </patternFill>
      </fill>
    </dxf>
    <dxf>
      <font>
        <b val="0"/>
        <i val="0"/>
        <color theme="1"/>
      </font>
      <fill>
        <patternFill>
          <bgColor theme="8" tint="0.79998168889431442"/>
        </patternFill>
      </fill>
    </dxf>
    <dxf>
      <font>
        <b/>
        <i val="0"/>
        <color theme="0"/>
      </font>
      <fill>
        <patternFill>
          <bgColor rgb="FFFF0000"/>
        </patternFill>
      </fill>
    </dxf>
    <dxf>
      <fill>
        <patternFill>
          <bgColor theme="8" tint="0.79998168889431442"/>
        </patternFill>
      </fill>
    </dxf>
    <dxf>
      <font>
        <b/>
        <i val="0"/>
        <color theme="0"/>
      </font>
      <fill>
        <patternFill>
          <bgColor rgb="FFFF0000"/>
        </patternFill>
      </fill>
    </dxf>
    <dxf>
      <font>
        <color auto="1"/>
      </font>
      <fill>
        <patternFill>
          <bgColor theme="8" tint="0.79998168889431442"/>
        </patternFill>
      </fill>
    </dxf>
    <dxf>
      <font>
        <b/>
        <i val="0"/>
        <color theme="0"/>
      </font>
      <fill>
        <patternFill>
          <bgColor rgb="FFFF00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0000"/>
        </patternFill>
      </fill>
    </dxf>
    <dxf>
      <fill>
        <patternFill>
          <bgColor theme="8" tint="0.79998168889431442"/>
        </patternFill>
      </fill>
    </dxf>
    <dxf>
      <font>
        <b/>
        <i val="0"/>
        <color theme="0"/>
      </font>
      <fill>
        <patternFill>
          <bgColor rgb="FFFF0000"/>
        </patternFill>
      </fill>
    </dxf>
    <dxf>
      <fill>
        <patternFill>
          <fgColor theme="0"/>
          <bgColor theme="0"/>
        </patternFill>
      </fill>
    </dxf>
    <dxf>
      <font>
        <b val="0"/>
        <i val="0"/>
      </font>
      <fill>
        <patternFill>
          <fgColor theme="0"/>
          <bgColor theme="0"/>
        </patternFill>
      </fill>
    </dxf>
    <dxf>
      <fill>
        <patternFill>
          <fgColor theme="0"/>
          <bgColor theme="0"/>
        </patternFill>
      </fill>
    </dxf>
    <dxf>
      <font>
        <b val="0"/>
        <i val="0"/>
      </font>
      <fill>
        <patternFill>
          <fgColor theme="0"/>
          <bgColor theme="0"/>
        </patternFill>
      </fill>
    </dxf>
    <dxf>
      <fill>
        <patternFill>
          <fgColor theme="0"/>
          <bgColor theme="0"/>
        </patternFill>
      </fill>
    </dxf>
    <dxf>
      <font>
        <b val="0"/>
        <i val="0"/>
      </font>
      <fill>
        <patternFill>
          <fgColor theme="0"/>
          <bgColor theme="0"/>
        </patternFill>
      </fill>
    </dxf>
    <dxf>
      <fill>
        <patternFill>
          <fgColor theme="0"/>
          <bgColor theme="0"/>
        </patternFill>
      </fill>
    </dxf>
    <dxf>
      <fill>
        <patternFill>
          <fgColor theme="0"/>
          <bgColor theme="0"/>
        </patternFill>
      </fill>
    </dxf>
    <dxf>
      <fill>
        <patternFill>
          <fgColor theme="0"/>
          <bgColor theme="0"/>
        </patternFill>
      </fill>
    </dxf>
    <dxf>
      <fill>
        <patternFill>
          <bgColor theme="9" tint="0.59996337778862885"/>
        </patternFill>
      </fill>
    </dxf>
    <dxf>
      <fill>
        <patternFill>
          <fgColor theme="0"/>
          <bgColor theme="0"/>
        </patternFill>
      </fill>
    </dxf>
    <dxf>
      <fill>
        <patternFill>
          <fgColor theme="9"/>
          <bgColor theme="9"/>
        </patternFill>
      </fill>
    </dxf>
    <dxf>
      <fill>
        <patternFill>
          <fgColor theme="0"/>
          <bgColor theme="0"/>
        </patternFill>
      </fill>
    </dxf>
    <dxf>
      <font>
        <b/>
        <i val="0"/>
      </font>
      <fill>
        <patternFill>
          <bgColor theme="9" tint="0.59996337778862885"/>
        </patternFill>
      </fill>
    </dxf>
    <dxf>
      <font>
        <color theme="1"/>
      </font>
      <fill>
        <patternFill>
          <bgColor theme="0"/>
        </patternFill>
      </fill>
    </dxf>
    <dxf>
      <fill>
        <patternFill patternType="none">
          <fgColor auto="1"/>
          <bgColor auto="1"/>
        </patternFill>
      </fill>
    </dxf>
    <dxf>
      <font>
        <b/>
        <i val="0"/>
        <color theme="1"/>
      </font>
      <fill>
        <patternFill>
          <bgColor rgb="FFFFC000"/>
        </patternFill>
      </fill>
    </dxf>
    <dxf>
      <fill>
        <patternFill>
          <fgColor theme="0"/>
          <bgColor theme="0"/>
        </patternFill>
      </fill>
    </dxf>
    <dxf>
      <fill>
        <patternFill>
          <fgColor rgb="FFFFFFCC"/>
          <bgColor rgb="FFFFFFCC"/>
        </patternFill>
      </fill>
    </dxf>
    <dxf>
      <fill>
        <patternFill>
          <fgColor theme="0"/>
          <bgColor theme="0"/>
        </patternFill>
      </fill>
    </dxf>
    <dxf>
      <fill>
        <patternFill>
          <fgColor theme="0"/>
          <bgColor theme="0"/>
        </patternFill>
      </fill>
    </dxf>
    <dxf>
      <fill>
        <patternFill>
          <fgColor theme="0"/>
          <bgColor theme="0"/>
        </patternFill>
      </fill>
    </dxf>
    <dxf>
      <fill>
        <patternFill>
          <bgColor theme="0"/>
        </patternFill>
      </fill>
    </dxf>
    <dxf>
      <font>
        <b/>
        <i val="0"/>
        <color theme="0"/>
      </font>
      <fill>
        <patternFill>
          <fgColor rgb="FFFF0000"/>
          <bgColor rgb="FFFF0000"/>
        </patternFill>
      </fill>
    </dxf>
    <dxf>
      <font>
        <b val="0"/>
        <i val="0"/>
        <color auto="1"/>
      </font>
      <fill>
        <patternFill patternType="none">
          <bgColor auto="1"/>
        </patternFill>
      </fill>
    </dxf>
    <dxf>
      <fill>
        <patternFill>
          <fgColor theme="0"/>
          <bgColor theme="0"/>
        </patternFill>
      </fill>
    </dxf>
    <dxf>
      <font>
        <b val="0"/>
        <i val="0"/>
      </font>
      <fill>
        <patternFill>
          <fgColor theme="0"/>
          <bgColor theme="0"/>
        </patternFill>
      </fill>
    </dxf>
    <dxf>
      <font>
        <b/>
        <i val="0"/>
        <color theme="0"/>
      </font>
      <fill>
        <patternFill>
          <bgColor rgb="FFFF0000"/>
        </patternFill>
      </fill>
    </dxf>
    <dxf>
      <fill>
        <patternFill>
          <bgColor theme="0"/>
        </patternFill>
      </fill>
    </dxf>
    <dxf>
      <fill>
        <patternFill>
          <fgColor rgb="FFFFFFCC"/>
        </patternFill>
      </fill>
    </dxf>
    <dxf>
      <font>
        <b/>
        <i val="0"/>
        <strike val="0"/>
        <color theme="0"/>
      </font>
      <fill>
        <patternFill>
          <bgColor rgb="FFFF0000"/>
        </patternFill>
      </fill>
    </dxf>
    <dxf>
      <fill>
        <patternFill>
          <fgColor theme="0"/>
          <bgColor theme="0"/>
        </patternFill>
      </fill>
    </dxf>
    <dxf>
      <font>
        <b/>
        <i val="0"/>
      </font>
      <fill>
        <patternFill>
          <fgColor theme="9" tint="0.39994506668294322"/>
          <bgColor theme="9" tint="0.39994506668294322"/>
        </patternFill>
      </fill>
    </dxf>
    <dxf>
      <font>
        <b/>
        <i val="0"/>
        <color theme="0"/>
      </font>
      <fill>
        <patternFill>
          <bgColor rgb="FFFF0000"/>
        </patternFill>
      </fill>
    </dxf>
    <dxf>
      <fill>
        <patternFill>
          <bgColor theme="0"/>
        </patternFill>
      </fill>
    </dxf>
    <dxf>
      <fill>
        <patternFill>
          <fgColor rgb="FFFFFFCC"/>
        </patternFill>
      </fill>
    </dxf>
    <dxf>
      <font>
        <b/>
        <i val="0"/>
        <strike val="0"/>
        <color theme="0"/>
      </font>
      <fill>
        <patternFill>
          <bgColor rgb="FFFF0000"/>
        </patternFill>
      </fill>
    </dxf>
    <dxf>
      <fill>
        <patternFill>
          <fgColor theme="0"/>
          <bgColor theme="0"/>
        </patternFill>
      </fill>
    </dxf>
    <dxf>
      <font>
        <b/>
        <i val="0"/>
        <color auto="1"/>
      </font>
      <fill>
        <patternFill>
          <bgColor theme="9" tint="0.39994506668294322"/>
        </patternFill>
      </fill>
    </dxf>
    <dxf>
      <fill>
        <patternFill>
          <fgColor theme="0"/>
          <bgColor theme="0"/>
        </patternFill>
      </fill>
    </dxf>
    <dxf>
      <fill>
        <patternFill>
          <fgColor theme="0"/>
          <bgColor theme="0"/>
        </patternFill>
      </fill>
    </dxf>
    <dxf>
      <font>
        <b/>
        <i val="0"/>
        <color theme="0"/>
      </font>
      <fill>
        <patternFill>
          <bgColor rgb="FFFF0000"/>
        </patternFill>
      </fill>
    </dxf>
    <dxf>
      <fill>
        <patternFill>
          <fgColor theme="0"/>
          <bgColor theme="0"/>
        </patternFill>
      </fill>
    </dxf>
    <dxf>
      <fill>
        <patternFill>
          <bgColor theme="0"/>
        </patternFill>
      </fill>
    </dxf>
    <dxf>
      <fill>
        <patternFill>
          <bgColor theme="0"/>
        </patternFill>
      </fill>
    </dxf>
  </dxfs>
  <tableStyles count="0" defaultTableStyle="TableStyleMedium9" defaultPivotStyle="PivotStyleLight16"/>
  <colors>
    <mruColors>
      <color rgb="FFFFFFCC"/>
      <color rgb="FF0000FF"/>
      <color rgb="FFFF66FF"/>
      <color rgb="FFFFFF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mbria"/>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42E69-C175-463A-B7DD-877E4D2F4CCE}">
  <sheetPr codeName="Sheet1">
    <tabColor rgb="FFFF0000"/>
  </sheetPr>
  <dimension ref="A2:Y604"/>
  <sheetViews>
    <sheetView topLeftCell="K87" zoomScale="80" zoomScaleNormal="80" workbookViewId="0">
      <selection activeCell="Q18" sqref="Q18"/>
    </sheetView>
  </sheetViews>
  <sheetFormatPr defaultColWidth="9.109375" defaultRowHeight="15" outlineLevelCol="1" x14ac:dyDescent="0.15"/>
  <cols>
    <col min="1" max="1" width="17" style="208" bestFit="1" customWidth="1"/>
    <col min="2" max="2" width="15.6640625" style="208" bestFit="1" customWidth="1"/>
    <col min="3" max="3" width="9.109375" style="208"/>
    <col min="4" max="4" width="16.44140625" style="208" customWidth="1"/>
    <col min="5" max="5" width="9.109375" style="208"/>
    <col min="6" max="6" width="12.109375" style="208" customWidth="1"/>
    <col min="7" max="7" width="9.109375" style="208"/>
    <col min="8" max="10" width="12.44140625" style="208" customWidth="1"/>
    <col min="11" max="11" width="9.109375" style="208"/>
    <col min="12" max="13" width="9.109375" style="208" customWidth="1" outlineLevel="1"/>
    <col min="14" max="14" width="12.5546875" style="208" customWidth="1" outlineLevel="1"/>
    <col min="15" max="16" width="65" style="209" customWidth="1" outlineLevel="1"/>
    <col min="17" max="17" width="65" style="210" customWidth="1" outlineLevel="1"/>
    <col min="18" max="18" width="9.109375" style="208" customWidth="1" outlineLevel="1"/>
    <col min="19" max="19" width="6.6640625" style="208" customWidth="1"/>
    <col min="20" max="20" width="59.33203125" style="211" customWidth="1" outlineLevel="1"/>
    <col min="21" max="21" width="45.44140625" style="208" customWidth="1" outlineLevel="1"/>
    <col min="22" max="22" width="13.88671875" style="208" customWidth="1" outlineLevel="1"/>
    <col min="23" max="23" width="9.109375" style="208" customWidth="1" outlineLevel="1"/>
    <col min="24" max="24" width="8.33203125" style="208" customWidth="1"/>
    <col min="25" max="25" width="11.33203125" style="208" customWidth="1"/>
    <col min="26" max="16384" width="9.109375" style="208"/>
  </cols>
  <sheetData>
    <row r="2" spans="1:25" x14ac:dyDescent="0.15">
      <c r="A2" s="207" t="s">
        <v>157</v>
      </c>
    </row>
    <row r="3" spans="1:25" x14ac:dyDescent="0.15">
      <c r="A3" s="212"/>
    </row>
    <row r="4" spans="1:25" x14ac:dyDescent="0.15">
      <c r="A4" s="213" t="s">
        <v>1327</v>
      </c>
    </row>
    <row r="5" spans="1:25" x14ac:dyDescent="0.15">
      <c r="A5" s="213" t="s">
        <v>158</v>
      </c>
    </row>
    <row r="6" spans="1:25" x14ac:dyDescent="0.15">
      <c r="A6" s="213"/>
    </row>
    <row r="8" spans="1:25" x14ac:dyDescent="0.15">
      <c r="B8" s="214" t="s">
        <v>159</v>
      </c>
    </row>
    <row r="9" spans="1:25" x14ac:dyDescent="0.15">
      <c r="B9" s="213" t="s">
        <v>160</v>
      </c>
    </row>
    <row r="10" spans="1:25" x14ac:dyDescent="0.15">
      <c r="B10" s="213" t="s">
        <v>161</v>
      </c>
      <c r="D10" s="214" t="s">
        <v>159</v>
      </c>
      <c r="L10" s="215"/>
      <c r="M10" s="215"/>
      <c r="N10" s="215"/>
      <c r="O10" s="216"/>
      <c r="P10" s="216"/>
      <c r="Q10" s="217"/>
      <c r="R10" s="215"/>
      <c r="S10" s="215"/>
      <c r="T10" s="218"/>
      <c r="U10" s="215"/>
      <c r="V10" s="215"/>
      <c r="W10" s="215"/>
    </row>
    <row r="11" spans="1:25" x14ac:dyDescent="0.15">
      <c r="B11" s="213" t="s">
        <v>162</v>
      </c>
      <c r="D11" s="212"/>
      <c r="F11" s="214" t="s">
        <v>159</v>
      </c>
      <c r="L11" s="215"/>
      <c r="M11" s="220" t="s">
        <v>38</v>
      </c>
      <c r="N11" s="220" t="s">
        <v>38</v>
      </c>
      <c r="W11" s="215"/>
    </row>
    <row r="12" spans="1:25" x14ac:dyDescent="0.15">
      <c r="B12" s="221"/>
      <c r="D12" s="212" t="s">
        <v>161</v>
      </c>
      <c r="F12" s="212"/>
      <c r="H12" s="214" t="s">
        <v>159</v>
      </c>
      <c r="L12" s="215"/>
      <c r="M12" s="222" t="s">
        <v>163</v>
      </c>
      <c r="N12" s="222" t="s">
        <v>883</v>
      </c>
      <c r="O12" s="223" t="s">
        <v>164</v>
      </c>
      <c r="P12" s="223" t="s">
        <v>165</v>
      </c>
      <c r="Q12" s="224" t="s">
        <v>166</v>
      </c>
      <c r="R12" s="225" t="s">
        <v>167</v>
      </c>
      <c r="T12" s="226" t="s">
        <v>168</v>
      </c>
      <c r="U12" s="227" t="s">
        <v>169</v>
      </c>
      <c r="V12" s="227" t="s">
        <v>170</v>
      </c>
      <c r="W12" s="215"/>
    </row>
    <row r="13" spans="1:25" ht="30" x14ac:dyDescent="0.15">
      <c r="B13" s="221"/>
      <c r="D13" s="212" t="s">
        <v>162</v>
      </c>
      <c r="F13" s="212" t="s">
        <v>638</v>
      </c>
      <c r="H13" s="212"/>
      <c r="I13" s="221"/>
      <c r="J13" s="221"/>
      <c r="L13" s="215"/>
      <c r="M13" s="212" t="s">
        <v>171</v>
      </c>
      <c r="N13" s="212" t="s">
        <v>1011</v>
      </c>
      <c r="O13" s="228" t="s">
        <v>2543</v>
      </c>
      <c r="P13" s="228" t="s">
        <v>2573</v>
      </c>
      <c r="Q13" s="229" t="s">
        <v>2574</v>
      </c>
      <c r="R13" s="212">
        <v>35</v>
      </c>
      <c r="T13" s="230" t="str">
        <f>O13&amp;CHAR(10)&amp;P13</f>
        <v>フォックスコン福山テクノロジーズ株式会社 行
To: Foxconn Fukuyama Technologies Co., Ltd.</v>
      </c>
      <c r="U13" s="231" t="str">
        <f>P13&amp;CHAR(10) &amp;Q13</f>
        <v>To: Foxconn Fukuyama Technologies Co., Ltd.
至 鴻海福山科技股份有限公司</v>
      </c>
      <c r="V13" s="231">
        <f>R13</f>
        <v>35</v>
      </c>
      <c r="W13" s="215"/>
      <c r="Y13" s="219"/>
    </row>
    <row r="14" spans="1:25" ht="30" x14ac:dyDescent="0.15">
      <c r="B14" s="221"/>
      <c r="D14" s="212" t="s">
        <v>188</v>
      </c>
      <c r="F14" s="212" t="s">
        <v>639</v>
      </c>
      <c r="H14" s="212" t="s">
        <v>640</v>
      </c>
      <c r="I14" s="221"/>
      <c r="J14" s="214" t="s">
        <v>159</v>
      </c>
      <c r="L14" s="215"/>
      <c r="M14" s="212" t="s">
        <v>172</v>
      </c>
      <c r="N14" s="232" t="s">
        <v>1011</v>
      </c>
      <c r="O14" s="233" t="s">
        <v>1313</v>
      </c>
      <c r="P14" s="233" t="s">
        <v>646</v>
      </c>
      <c r="Q14" s="234" t="s">
        <v>1314</v>
      </c>
      <c r="R14" s="232">
        <v>35</v>
      </c>
      <c r="T14" s="230" t="str">
        <f t="shared" ref="T14:T41" si="0">O14&amp;CHAR(10)&amp;P14</f>
        <v>作成日(yyyy/mm/dd)
Date (yyyy/mm/dd)</v>
      </c>
      <c r="U14" s="231" t="str">
        <f t="shared" ref="U14:U41" si="1">P14&amp;CHAR(10) &amp;Q14</f>
        <v>Date (yyyy/mm/dd)
制作日期(yyyy/mm/dd)</v>
      </c>
      <c r="V14" s="231">
        <f t="shared" ref="V14:V58" si="2">R14</f>
        <v>35</v>
      </c>
      <c r="W14" s="215"/>
    </row>
    <row r="15" spans="1:25" ht="30" x14ac:dyDescent="0.15">
      <c r="B15" s="221"/>
      <c r="H15" s="212" t="s">
        <v>641</v>
      </c>
      <c r="I15" s="221"/>
      <c r="J15" s="212"/>
      <c r="L15" s="215"/>
      <c r="M15" s="212" t="s">
        <v>173</v>
      </c>
      <c r="N15" s="212" t="s">
        <v>1011</v>
      </c>
      <c r="O15" s="228" t="s">
        <v>174</v>
      </c>
      <c r="P15" s="228" t="s">
        <v>175</v>
      </c>
      <c r="Q15" s="229" t="s">
        <v>176</v>
      </c>
      <c r="R15" s="212">
        <v>35</v>
      </c>
      <c r="T15" s="230" t="str">
        <f t="shared" si="0"/>
        <v>会社名
Company Name</v>
      </c>
      <c r="U15" s="231" t="str">
        <f t="shared" si="1"/>
        <v>Company Name
公司名称</v>
      </c>
      <c r="V15" s="231">
        <f t="shared" si="2"/>
        <v>35</v>
      </c>
      <c r="W15" s="215"/>
      <c r="X15" s="221"/>
    </row>
    <row r="16" spans="1:25" ht="30" x14ac:dyDescent="0.15">
      <c r="B16" s="221"/>
      <c r="J16" s="212" t="str">
        <f>_xlfn.UNICHAR(HEX2DEC(2714))</f>
        <v>✔</v>
      </c>
      <c r="L16" s="215"/>
      <c r="M16" s="212" t="s">
        <v>177</v>
      </c>
      <c r="N16" s="212" t="s">
        <v>1011</v>
      </c>
      <c r="O16" s="228" t="s">
        <v>178</v>
      </c>
      <c r="P16" s="228" t="s">
        <v>179</v>
      </c>
      <c r="Q16" s="229" t="s">
        <v>734</v>
      </c>
      <c r="R16" s="212">
        <v>35</v>
      </c>
      <c r="T16" s="230" t="str">
        <f t="shared" si="0"/>
        <v>部署名
Department</v>
      </c>
      <c r="U16" s="231" t="str">
        <f t="shared" si="1"/>
        <v>Department
部门名称</v>
      </c>
      <c r="V16" s="231">
        <f t="shared" si="2"/>
        <v>35</v>
      </c>
      <c r="W16" s="215"/>
      <c r="X16" s="221"/>
    </row>
    <row r="17" spans="2:24" ht="48.75" customHeight="1" x14ac:dyDescent="0.15">
      <c r="B17" s="221"/>
      <c r="L17" s="215"/>
      <c r="M17" s="212" t="s">
        <v>180</v>
      </c>
      <c r="N17" s="212" t="s">
        <v>1011</v>
      </c>
      <c r="O17" s="228" t="s">
        <v>2638</v>
      </c>
      <c r="P17" s="228" t="s">
        <v>2639</v>
      </c>
      <c r="Q17" s="229" t="s">
        <v>2640</v>
      </c>
      <c r="R17" s="212">
        <v>60</v>
      </c>
      <c r="T17" s="230" t="str">
        <f t="shared" si="0"/>
        <v>含有化学物質報告書(Ver.1.0)
Report on Chemical Substances Contained in Products(Ver.1.0)</v>
      </c>
      <c r="U17" s="231" t="str">
        <f t="shared" si="1"/>
        <v>Report on Chemical Substances Contained in Products(Ver.1.0)
含有化学物质报告书(Ver.1.0)</v>
      </c>
      <c r="V17" s="231">
        <f t="shared" si="2"/>
        <v>60</v>
      </c>
      <c r="W17" s="215"/>
      <c r="X17" s="221"/>
    </row>
    <row r="18" spans="2:24" ht="48" customHeight="1" x14ac:dyDescent="0.15">
      <c r="B18" s="221"/>
      <c r="L18" s="215"/>
      <c r="M18" s="212" t="s">
        <v>181</v>
      </c>
      <c r="N18" s="212" t="s">
        <v>1011</v>
      </c>
      <c r="O18" s="228" t="s">
        <v>182</v>
      </c>
      <c r="P18" s="228" t="s">
        <v>35</v>
      </c>
      <c r="Q18" s="229" t="s">
        <v>735</v>
      </c>
      <c r="R18" s="212">
        <v>35</v>
      </c>
      <c r="T18" s="230" t="str">
        <f t="shared" si="0"/>
        <v>含有化学物質につき以下の通りであることを報告します
We report the following verified results on the chemical substances.</v>
      </c>
      <c r="U18" s="231" t="str">
        <f t="shared" si="1"/>
        <v>We report the following verified results on the chemical substances.
含有化学物质，保证符合以下内容</v>
      </c>
      <c r="V18" s="231">
        <f t="shared" si="2"/>
        <v>35</v>
      </c>
      <c r="W18" s="215"/>
    </row>
    <row r="19" spans="2:24" ht="30" x14ac:dyDescent="0.15">
      <c r="B19" s="221"/>
      <c r="L19" s="215"/>
      <c r="M19" s="212" t="s">
        <v>205</v>
      </c>
      <c r="N19" s="212" t="s">
        <v>1011</v>
      </c>
      <c r="O19" s="228" t="s">
        <v>183</v>
      </c>
      <c r="P19" s="228" t="s">
        <v>2518</v>
      </c>
      <c r="Q19" s="229" t="s">
        <v>736</v>
      </c>
      <c r="R19" s="212">
        <v>35</v>
      </c>
      <c r="T19" s="230" t="str">
        <f t="shared" si="0"/>
        <v>調査確認製品
Information on surveyed products</v>
      </c>
      <c r="U19" s="231" t="str">
        <f t="shared" si="1"/>
        <v>Information on surveyed products
调查确认产品</v>
      </c>
      <c r="V19" s="231">
        <f t="shared" si="2"/>
        <v>35</v>
      </c>
      <c r="W19" s="215"/>
    </row>
    <row r="20" spans="2:24" ht="30" x14ac:dyDescent="0.15">
      <c r="B20" s="221"/>
      <c r="L20" s="215"/>
      <c r="M20" s="212" t="s">
        <v>184</v>
      </c>
      <c r="N20" s="212" t="s">
        <v>1360</v>
      </c>
      <c r="O20" s="228" t="s">
        <v>2568</v>
      </c>
      <c r="P20" s="228" t="s">
        <v>2569</v>
      </c>
      <c r="Q20" s="229" t="s">
        <v>2570</v>
      </c>
      <c r="R20" s="212">
        <v>35</v>
      </c>
      <c r="T20" s="230" t="str">
        <f t="shared" si="0"/>
        <v>FFT部品コード
FFT Part Code</v>
      </c>
      <c r="U20" s="231" t="str">
        <f t="shared" si="1"/>
        <v>FFT Part Code
FFT零件编号</v>
      </c>
      <c r="V20" s="231">
        <f t="shared" si="2"/>
        <v>35</v>
      </c>
      <c r="W20" s="215"/>
    </row>
    <row r="21" spans="2:24" ht="30" x14ac:dyDescent="0.15">
      <c r="B21" s="221"/>
      <c r="L21" s="215"/>
      <c r="M21" s="212" t="s">
        <v>185</v>
      </c>
      <c r="N21" s="212" t="s">
        <v>1361</v>
      </c>
      <c r="O21" s="228" t="s">
        <v>1431</v>
      </c>
      <c r="P21" s="228" t="s">
        <v>1434</v>
      </c>
      <c r="Q21" s="269" t="s">
        <v>1437</v>
      </c>
      <c r="R21" s="212">
        <v>35</v>
      </c>
      <c r="T21" s="230" t="str">
        <f t="shared" si="0"/>
        <v>製品名
Product Name</v>
      </c>
      <c r="U21" s="231" t="str">
        <f t="shared" si="1"/>
        <v>Product Name
产品名称</v>
      </c>
      <c r="V21" s="231">
        <f t="shared" si="2"/>
        <v>35</v>
      </c>
      <c r="W21" s="215"/>
    </row>
    <row r="22" spans="2:24" ht="30" x14ac:dyDescent="0.15">
      <c r="B22" s="221"/>
      <c r="L22" s="215"/>
      <c r="M22" s="212" t="s">
        <v>186</v>
      </c>
      <c r="N22" s="212" t="s">
        <v>1363</v>
      </c>
      <c r="O22" s="228" t="s">
        <v>1432</v>
      </c>
      <c r="P22" s="228" t="s">
        <v>1435</v>
      </c>
      <c r="Q22" s="229" t="s">
        <v>1438</v>
      </c>
      <c r="R22" s="212">
        <v>35</v>
      </c>
      <c r="T22" s="230" t="str">
        <f t="shared" si="0"/>
        <v>メーカー型番
Manufacturer's Model Code</v>
      </c>
      <c r="U22" s="231" t="str">
        <f t="shared" si="1"/>
        <v>Manufacturer's Model Code
生产商编号</v>
      </c>
      <c r="V22" s="231">
        <f t="shared" si="2"/>
        <v>35</v>
      </c>
      <c r="W22" s="215"/>
    </row>
    <row r="23" spans="2:24" ht="30" x14ac:dyDescent="0.15">
      <c r="B23" s="221"/>
      <c r="L23" s="215"/>
      <c r="M23" s="212" t="s">
        <v>187</v>
      </c>
      <c r="N23" s="212" t="s">
        <v>1366</v>
      </c>
      <c r="O23" s="228" t="s">
        <v>1433</v>
      </c>
      <c r="P23" s="228" t="s">
        <v>1436</v>
      </c>
      <c r="Q23" s="269" t="s">
        <v>1439</v>
      </c>
      <c r="R23" s="212">
        <v>35</v>
      </c>
      <c r="T23" s="230" t="str">
        <f t="shared" si="0"/>
        <v>製品質量[g]
Product Weight [g]</v>
      </c>
      <c r="U23" s="231" t="str">
        <f t="shared" si="1"/>
        <v>Product Weight [g]
产品质量[g]</v>
      </c>
      <c r="V23" s="231">
        <f t="shared" si="2"/>
        <v>35</v>
      </c>
      <c r="W23" s="215"/>
    </row>
    <row r="24" spans="2:24" ht="30" x14ac:dyDescent="0.15">
      <c r="B24" s="221"/>
      <c r="L24" s="215"/>
      <c r="M24" s="212" t="s">
        <v>1423</v>
      </c>
      <c r="N24" s="212" t="s">
        <v>1415</v>
      </c>
      <c r="O24" s="228" t="s">
        <v>1417</v>
      </c>
      <c r="P24" s="228" t="s">
        <v>1418</v>
      </c>
      <c r="Q24" s="229" t="s">
        <v>1419</v>
      </c>
      <c r="R24" s="212">
        <v>40</v>
      </c>
      <c r="T24" s="230" t="str">
        <f t="shared" si="0"/>
        <v>RoHS関連化学物質
RoHS-related chemical Substances</v>
      </c>
      <c r="U24" s="231" t="str">
        <f t="shared" si="1"/>
        <v>RoHS-related chemical Substances
RoHS相关化学物质</v>
      </c>
      <c r="V24" s="231">
        <f t="shared" si="2"/>
        <v>40</v>
      </c>
      <c r="W24" s="215"/>
    </row>
    <row r="25" spans="2:24" ht="30" x14ac:dyDescent="0.15">
      <c r="B25" s="221"/>
      <c r="L25" s="215"/>
      <c r="M25" s="212" t="s">
        <v>1424</v>
      </c>
      <c r="N25" s="212" t="s">
        <v>1420</v>
      </c>
      <c r="O25" s="228" t="s">
        <v>1421</v>
      </c>
      <c r="P25" s="228" t="s">
        <v>2519</v>
      </c>
      <c r="Q25" s="397" t="s">
        <v>1422</v>
      </c>
      <c r="R25" s="212">
        <v>35</v>
      </c>
      <c r="T25" s="230" t="str">
        <f t="shared" si="0"/>
        <v>全面的に使用を禁止する化学物質の製品への含有について
Presence of banned substances in products</v>
      </c>
      <c r="U25" s="231" t="str">
        <f t="shared" si="1"/>
        <v>Presence of banned substances in products
针对全面禁止使用的化学物质在产品中的含有状况</v>
      </c>
      <c r="V25" s="231">
        <f t="shared" si="2"/>
        <v>35</v>
      </c>
      <c r="W25" s="215"/>
    </row>
    <row r="26" spans="2:24" ht="45.6" customHeight="1" x14ac:dyDescent="0.15">
      <c r="B26" s="221"/>
      <c r="L26" s="215"/>
      <c r="M26" s="212" t="s">
        <v>1664</v>
      </c>
      <c r="N26" s="212" t="s">
        <v>1055</v>
      </c>
      <c r="O26" s="229" t="s">
        <v>2544</v>
      </c>
      <c r="P26" s="228" t="s">
        <v>2609</v>
      </c>
      <c r="Q26" s="229" t="s">
        <v>2575</v>
      </c>
      <c r="R26" s="212">
        <v>35</v>
      </c>
      <c r="T26" s="230" t="str">
        <f t="shared" si="0"/>
        <v>(注)上記確認結果が｢Not Applicable｣の場合は、フォックスコン福山テクノロジーズでの採用は原則不可
Note) When the result shows "Not Applicable", the product is not adopted by Foxconn Fukuyama Technologies in principle.</v>
      </c>
      <c r="U26" s="231" t="str">
        <f t="shared" si="1"/>
        <v>Note) When the result shows "Not Applicable", the product is not adopted by Foxconn Fukuyama Technologies in principle.
(注)上述确认结果为｢Not Applicable｣的时候，原则上鴻海福山科技不予采用。</v>
      </c>
      <c r="V26" s="231">
        <f t="shared" si="2"/>
        <v>35</v>
      </c>
      <c r="W26" s="215"/>
    </row>
    <row r="27" spans="2:24" ht="60" x14ac:dyDescent="0.15">
      <c r="B27" s="221"/>
      <c r="L27" s="215"/>
      <c r="M27" s="212" t="s">
        <v>1119</v>
      </c>
      <c r="N27" s="212" t="s">
        <v>1056</v>
      </c>
      <c r="O27" s="228" t="s">
        <v>450</v>
      </c>
      <c r="P27" s="228" t="s">
        <v>451</v>
      </c>
      <c r="Q27" s="229" t="s">
        <v>737</v>
      </c>
      <c r="R27" s="212">
        <v>35</v>
      </c>
      <c r="T27" s="230" t="str">
        <f t="shared" si="0"/>
        <v>&lt; 判定基準を満たす: "Applicable、満たさない: "Not Applicable" &gt;
&lt;Meet criteria: "Applicable"、Do not meet criteria: "Not Applicable" &gt;</v>
      </c>
      <c r="U27" s="231" t="str">
        <f t="shared" si="1"/>
        <v>&lt;Meet criteria: "Applicable"、Do not meet criteria: "Not Applicable" &gt;
&lt; 判定基准满足: "Applicable、未满足: "Not Applicable" &gt;</v>
      </c>
      <c r="V27" s="231">
        <f t="shared" si="2"/>
        <v>35</v>
      </c>
      <c r="W27" s="215"/>
    </row>
    <row r="28" spans="2:24" ht="30" x14ac:dyDescent="0.15">
      <c r="B28" s="221"/>
      <c r="L28" s="215"/>
      <c r="M28" s="212" t="s">
        <v>1667</v>
      </c>
      <c r="N28" s="212" t="s">
        <v>1011</v>
      </c>
      <c r="O28" s="228" t="s">
        <v>189</v>
      </c>
      <c r="P28" s="228" t="s">
        <v>190</v>
      </c>
      <c r="Q28" s="229" t="s">
        <v>738</v>
      </c>
      <c r="R28" s="212">
        <v>35</v>
      </c>
      <c r="T28" s="230" t="str">
        <f t="shared" si="0"/>
        <v>化学物質名
Substances</v>
      </c>
      <c r="U28" s="231" t="str">
        <f t="shared" si="1"/>
        <v>Substances
化学物质名称</v>
      </c>
      <c r="V28" s="231">
        <f t="shared" si="2"/>
        <v>35</v>
      </c>
      <c r="W28" s="215"/>
    </row>
    <row r="29" spans="2:24" ht="30" x14ac:dyDescent="0.15">
      <c r="B29" s="221"/>
      <c r="L29" s="215"/>
      <c r="M29" s="212" t="s">
        <v>1668</v>
      </c>
      <c r="N29" s="212" t="s">
        <v>1011</v>
      </c>
      <c r="O29" s="228" t="s">
        <v>659</v>
      </c>
      <c r="P29" s="228" t="s">
        <v>647</v>
      </c>
      <c r="Q29" s="229" t="s">
        <v>739</v>
      </c>
      <c r="R29" s="212">
        <v>35</v>
      </c>
      <c r="T29" s="230" t="str">
        <f t="shared" si="0"/>
        <v xml:space="preserve">確認内容(判定基準)*1) 
Check point (Criteria) *1) </v>
      </c>
      <c r="U29" s="231" t="str">
        <f t="shared" si="1"/>
        <v xml:space="preserve">Check point (Criteria) *1) 
详细内容(判定标准)*1) </v>
      </c>
      <c r="V29" s="231">
        <f t="shared" si="2"/>
        <v>35</v>
      </c>
      <c r="W29" s="215"/>
    </row>
    <row r="30" spans="2:24" ht="30" x14ac:dyDescent="0.15">
      <c r="B30" s="221"/>
      <c r="L30" s="215"/>
      <c r="M30" s="212" t="s">
        <v>1669</v>
      </c>
      <c r="N30" s="212" t="s">
        <v>1011</v>
      </c>
      <c r="O30" s="228" t="s">
        <v>191</v>
      </c>
      <c r="P30" s="228" t="s">
        <v>192</v>
      </c>
      <c r="Q30" s="229" t="s">
        <v>740</v>
      </c>
      <c r="R30" s="212">
        <v>35</v>
      </c>
      <c r="T30" s="230" t="str">
        <f t="shared" si="0"/>
        <v>確認結果
Result</v>
      </c>
      <c r="U30" s="231" t="str">
        <f t="shared" si="1"/>
        <v>Result
确认结果</v>
      </c>
      <c r="V30" s="231">
        <f t="shared" si="2"/>
        <v>35</v>
      </c>
      <c r="W30" s="215"/>
    </row>
    <row r="31" spans="2:24" ht="30" x14ac:dyDescent="0.15">
      <c r="L31" s="215"/>
      <c r="M31" s="212" t="s">
        <v>1120</v>
      </c>
      <c r="N31" s="212" t="s">
        <v>1057</v>
      </c>
      <c r="O31" s="228" t="s">
        <v>660</v>
      </c>
      <c r="P31" s="228" t="s">
        <v>661</v>
      </c>
      <c r="Q31" s="229" t="s">
        <v>741</v>
      </c>
      <c r="R31" s="212">
        <v>90</v>
      </c>
      <c r="T31" s="230" t="str">
        <f t="shared" si="0"/>
        <v>六価クロム化合物*2)
Hexavalent chromium compound*2)</v>
      </c>
      <c r="U31" s="231" t="str">
        <f t="shared" si="1"/>
        <v>Hexavalent chromium compound*2)
六价铬化合物*2)</v>
      </c>
      <c r="V31" s="231">
        <f t="shared" si="2"/>
        <v>90</v>
      </c>
      <c r="W31" s="215"/>
    </row>
    <row r="32" spans="2:24" ht="90" x14ac:dyDescent="0.15">
      <c r="L32" s="215"/>
      <c r="M32" s="212" t="s">
        <v>1121</v>
      </c>
      <c r="N32" s="212" t="s">
        <v>1057</v>
      </c>
      <c r="O32" s="228" t="s">
        <v>458</v>
      </c>
      <c r="P32" s="228" t="s">
        <v>636</v>
      </c>
      <c r="Q32" s="229" t="s">
        <v>742</v>
      </c>
      <c r="R32" s="212">
        <v>90</v>
      </c>
      <c r="T32" s="230" t="str">
        <f t="shared" si="0"/>
        <v>1000ppm以下の含有である。ただし、皮膚に接触する皮革製品・部品中は、皮革の合計乾燥重量あたり3ppm未満である
Content is 1000ppm or less.  However, content is less than 3ppm of the dry weight of the leather in leather articles and parts coming into contact with the skin.</v>
      </c>
      <c r="U32" s="231" t="str">
        <f t="shared" si="1"/>
        <v>Content is 1000ppm or less.  However, content is less than 3ppm of the dry weight of the leather in leather articles and parts coming into contact with the skin.
含有量在1000ppm以下。但在接触皮肤的皮革产品/零部件中，每单位皮革的合计干燥重量在3ppm以下。</v>
      </c>
      <c r="V32" s="231">
        <f t="shared" si="2"/>
        <v>90</v>
      </c>
      <c r="W32" s="215"/>
    </row>
    <row r="33" spans="12:23" ht="30" x14ac:dyDescent="0.15">
      <c r="L33" s="215"/>
      <c r="M33" s="212" t="s">
        <v>1122</v>
      </c>
      <c r="N33" s="212" t="s">
        <v>1058</v>
      </c>
      <c r="O33" s="228" t="s">
        <v>571</v>
      </c>
      <c r="P33" s="228" t="s">
        <v>13</v>
      </c>
      <c r="Q33" s="229" t="s">
        <v>743</v>
      </c>
      <c r="R33" s="212">
        <v>35</v>
      </c>
      <c r="T33" s="230" t="str">
        <f t="shared" si="0"/>
        <v>ポリ臭化ビフェニル類 (PBB類)
Polybrominated biphenyls (PBBs)</v>
      </c>
      <c r="U33" s="231" t="str">
        <f t="shared" si="1"/>
        <v>Polybrominated biphenyls (PBBs)
聚溴联苯类(PBB类)</v>
      </c>
      <c r="V33" s="231">
        <f t="shared" si="2"/>
        <v>35</v>
      </c>
      <c r="W33" s="215"/>
    </row>
    <row r="34" spans="12:23" ht="30" x14ac:dyDescent="0.15">
      <c r="L34" s="215"/>
      <c r="M34" s="212" t="s">
        <v>1123</v>
      </c>
      <c r="N34" s="212" t="s">
        <v>1058</v>
      </c>
      <c r="O34" s="228" t="s">
        <v>195</v>
      </c>
      <c r="P34" s="228" t="s">
        <v>196</v>
      </c>
      <c r="Q34" s="229" t="s">
        <v>197</v>
      </c>
      <c r="R34" s="212">
        <v>35</v>
      </c>
      <c r="T34" s="230" t="str">
        <f t="shared" si="0"/>
        <v>1000ppm以下の含有である
Content is 1000ppm or less.</v>
      </c>
      <c r="U34" s="231" t="str">
        <f t="shared" si="1"/>
        <v>Content is 1000ppm or less.
含有量在1000ppm以下</v>
      </c>
      <c r="V34" s="231">
        <f t="shared" si="2"/>
        <v>35</v>
      </c>
      <c r="W34" s="215"/>
    </row>
    <row r="35" spans="12:23" ht="30" x14ac:dyDescent="0.15">
      <c r="L35" s="215"/>
      <c r="M35" s="212" t="s">
        <v>193</v>
      </c>
      <c r="N35" s="212" t="s">
        <v>1059</v>
      </c>
      <c r="O35" s="228" t="s">
        <v>573</v>
      </c>
      <c r="P35" s="228" t="s">
        <v>14</v>
      </c>
      <c r="Q35" s="229" t="s">
        <v>744</v>
      </c>
      <c r="R35" s="212">
        <v>160</v>
      </c>
      <c r="T35" s="230" t="str">
        <f t="shared" si="0"/>
        <v>ポリ臭化ジフェニルエーテル類(PBDE類)
Polybrominated diphenyl ethers (PBDEs)</v>
      </c>
      <c r="U35" s="231" t="str">
        <f t="shared" si="1"/>
        <v>Polybrominated diphenyl ethers (PBDEs)
溴联苯醚类(PBDE类)</v>
      </c>
      <c r="V35" s="231">
        <f t="shared" si="2"/>
        <v>160</v>
      </c>
      <c r="W35" s="215"/>
    </row>
    <row r="36" spans="12:23" ht="39" customHeight="1" x14ac:dyDescent="0.15">
      <c r="L36" s="215"/>
      <c r="M36" s="212" t="s">
        <v>194</v>
      </c>
      <c r="N36" s="212" t="s">
        <v>1059</v>
      </c>
      <c r="O36" s="228" t="s">
        <v>1629</v>
      </c>
      <c r="P36" s="228" t="s">
        <v>1630</v>
      </c>
      <c r="Q36" s="269" t="s">
        <v>1605</v>
      </c>
      <c r="R36" s="212">
        <v>35</v>
      </c>
      <c r="T36" s="230" t="str">
        <f t="shared" si="0"/>
        <v>下記の (1)及び(2) を満足している。
The following (1) and (2) are satisfied.</v>
      </c>
      <c r="U36" s="231" t="str">
        <f t="shared" si="1"/>
        <v>The following (1) and (2) are satisfied.
满足下述(1)及(2)。</v>
      </c>
      <c r="V36" s="231">
        <f t="shared" si="2"/>
        <v>35</v>
      </c>
      <c r="W36" s="215"/>
    </row>
    <row r="37" spans="12:23" ht="36.75" customHeight="1" x14ac:dyDescent="0.15">
      <c r="L37" s="215"/>
      <c r="M37" s="212" t="s">
        <v>2459</v>
      </c>
      <c r="N37" s="212" t="s">
        <v>1660</v>
      </c>
      <c r="O37" s="228" t="s">
        <v>1631</v>
      </c>
      <c r="P37" s="228" t="s">
        <v>1632</v>
      </c>
      <c r="Q37" s="229" t="s">
        <v>1633</v>
      </c>
      <c r="R37" s="212">
        <v>35</v>
      </c>
      <c r="T37" s="230" t="str">
        <f t="shared" ref="T37:T38" si="3">O37&amp;CHAR(10)&amp;P37</f>
        <v>全部品・部材において、1000ppm以下の含有である。
Content is 1000ppm or less in all parts/materials.</v>
      </c>
      <c r="U37" s="231" t="str">
        <f t="shared" ref="U37:U38" si="4">P37&amp;CHAR(10) &amp;Q37</f>
        <v>Content is 1000ppm or less in all parts/materials.
所有部件、材料中的含有量在1000ppm以下。</v>
      </c>
      <c r="V37" s="231">
        <f t="shared" si="2"/>
        <v>35</v>
      </c>
      <c r="W37" s="215"/>
    </row>
    <row r="38" spans="12:23" ht="64.5" customHeight="1" x14ac:dyDescent="0.15">
      <c r="L38" s="215"/>
      <c r="M38" s="212" t="s">
        <v>237</v>
      </c>
      <c r="N38" s="212" t="s">
        <v>1661</v>
      </c>
      <c r="O38" s="228" t="s">
        <v>1634</v>
      </c>
      <c r="P38" s="228" t="s">
        <v>1635</v>
      </c>
      <c r="Q38" s="229" t="s">
        <v>1636</v>
      </c>
      <c r="R38" s="212">
        <v>90</v>
      </c>
      <c r="T38" s="230" t="str">
        <f t="shared" si="3"/>
        <v>EU RoHS指令の規制対象製品以外に使用される部品・部材において、成形品質量中または混合物中、500ppm未満の含有である
In the case of parts/materials used for products other than  those regulated by the EU RoHS Directive, content is less than 500ppm in the Mixture or Article.</v>
      </c>
      <c r="U38" s="231" t="str">
        <f t="shared" si="4"/>
        <v>In the case of parts/materials used for products other than  those regulated by the EU RoHS Directive, content is less than 500ppm in the Mixture or Article.
欧盟RoHS指令的限制对象产品以外使用的部件、材料中，成形品质量中或混合物中含有量小于500ppm。</v>
      </c>
      <c r="V38" s="231">
        <f t="shared" si="2"/>
        <v>90</v>
      </c>
      <c r="W38" s="215"/>
    </row>
    <row r="39" spans="12:23" ht="75.75" customHeight="1" x14ac:dyDescent="0.15">
      <c r="L39" s="215"/>
      <c r="M39" s="212" t="s">
        <v>1662</v>
      </c>
      <c r="N39" s="212" t="s">
        <v>1051</v>
      </c>
      <c r="O39" s="228" t="s">
        <v>1408</v>
      </c>
      <c r="P39" s="228" t="s">
        <v>1387</v>
      </c>
      <c r="Q39" s="229" t="s">
        <v>1388</v>
      </c>
      <c r="R39" s="212">
        <v>35</v>
      </c>
      <c r="T39" s="230" t="str">
        <f t="shared" si="0"/>
        <v>含有率の算出単位は特に記載のない場合は均質材料です。
The unit for calculating content rate is homogeneous material if not otherwise specified.</v>
      </c>
      <c r="U39" s="231" t="str">
        <f t="shared" si="1"/>
        <v>The unit for calculating content rate is homogeneous material if not otherwise specified.
含有率的计算单位如无特别记载时为均质材料。</v>
      </c>
      <c r="V39" s="231">
        <f t="shared" si="2"/>
        <v>35</v>
      </c>
      <c r="W39" s="215"/>
    </row>
    <row r="40" spans="12:23" ht="150" customHeight="1" x14ac:dyDescent="0.15">
      <c r="L40" s="215"/>
      <c r="M40" s="212" t="s">
        <v>1663</v>
      </c>
      <c r="N40" s="212" t="s">
        <v>1052</v>
      </c>
      <c r="O40" s="251" t="s">
        <v>1409</v>
      </c>
      <c r="P40" s="251" t="s">
        <v>1410</v>
      </c>
      <c r="Q40" s="252" t="s">
        <v>1411</v>
      </c>
      <c r="R40" s="212">
        <v>51</v>
      </c>
      <c r="T40" s="230" t="str">
        <f t="shared" si="0"/>
        <v>EU包装材指令等により、包装材料用部品、包装用材料については、部材、インキ、塗料毎にカドミウム、鉛、水銀、六価クロムを意図的に添加せず、かつ合計が100ppm以下です。
According to the EU Packaging Directive and related regulations, for packaging components and materials, the total concentration of cadmium, lead, mercury, and hexavalent chromium in each part/material, ink, and paint that constitute a package must not exceed 100 ppm and must not be intentionally added.</v>
      </c>
      <c r="U40" s="231" t="str">
        <f t="shared" si="1"/>
        <v>According to the EU Packaging Directive and related regulations, for packaging components and materials, the total concentration of cadmium, lead, mercury, and hexavalent chromium in each part/material, ink, and paint that constitute a package must not exceed 100 ppm and must not be intentionally added.
根据欧盟包装指令及相关法规，对于包装零部件及材料，构成包装的每个零件/材料、油墨和涂料中镉、铅、汞、六价铬的总浓度不得超过100 ppm，且不得有意添加。</v>
      </c>
      <c r="V40" s="231">
        <f t="shared" si="2"/>
        <v>51</v>
      </c>
      <c r="W40" s="215"/>
    </row>
    <row r="41" spans="12:23" ht="45" x14ac:dyDescent="0.15">
      <c r="L41" s="215"/>
      <c r="M41" s="212" t="s">
        <v>1665</v>
      </c>
      <c r="N41" s="212" t="s">
        <v>1344</v>
      </c>
      <c r="O41" s="228" t="s">
        <v>1425</v>
      </c>
      <c r="P41" s="228" t="s">
        <v>1426</v>
      </c>
      <c r="Q41" s="229" t="s">
        <v>1427</v>
      </c>
      <c r="R41" s="212">
        <v>35</v>
      </c>
      <c r="T41" s="230" t="str">
        <f t="shared" si="0"/>
        <v>条件により使用を禁止する化学物質の製品への含有について
Presence of banned substances depending on application</v>
      </c>
      <c r="U41" s="231" t="str">
        <f t="shared" si="1"/>
        <v>Presence of banned substances depending on application
附带条件禁止使用的化学物质在产品中的含有状况</v>
      </c>
      <c r="V41" s="231">
        <f t="shared" si="2"/>
        <v>35</v>
      </c>
      <c r="W41" s="215"/>
    </row>
    <row r="42" spans="12:23" ht="60" x14ac:dyDescent="0.15">
      <c r="L42" s="215"/>
      <c r="M42" s="212" t="s">
        <v>1666</v>
      </c>
      <c r="N42" s="212" t="s">
        <v>1011</v>
      </c>
      <c r="O42" s="229" t="s">
        <v>450</v>
      </c>
      <c r="P42" s="228" t="s">
        <v>451</v>
      </c>
      <c r="Q42" s="229" t="s">
        <v>737</v>
      </c>
      <c r="R42" s="212">
        <v>35</v>
      </c>
      <c r="T42" s="230" t="str">
        <f t="shared" ref="T42:T60" si="5">O42&amp;CHAR(10)&amp;P42</f>
        <v>&lt; 判定基準を満たす: "Applicable、満たさない: "Not Applicable" &gt;
&lt;Meet criteria: "Applicable"、Do not meet criteria: "Not Applicable" &gt;</v>
      </c>
      <c r="U42" s="231" t="str">
        <f t="shared" ref="U42:U60" si="6">P42&amp;CHAR(10) &amp;Q42</f>
        <v>&lt;Meet criteria: "Applicable"、Do not meet criteria: "Not Applicable" &gt;
&lt; 判定基准满足: "Applicable、未满足: "Not Applicable" &gt;</v>
      </c>
      <c r="V42" s="231">
        <f t="shared" si="2"/>
        <v>35</v>
      </c>
      <c r="W42" s="215"/>
    </row>
    <row r="43" spans="12:23" ht="30" x14ac:dyDescent="0.15">
      <c r="L43" s="215"/>
      <c r="M43" s="212" t="s">
        <v>1670</v>
      </c>
      <c r="N43" s="212" t="s">
        <v>1060</v>
      </c>
      <c r="O43" s="228" t="s">
        <v>199</v>
      </c>
      <c r="P43" s="228" t="s">
        <v>15</v>
      </c>
      <c r="Q43" s="229" t="s">
        <v>745</v>
      </c>
      <c r="R43" s="212">
        <v>60</v>
      </c>
      <c r="T43" s="230" t="str">
        <f t="shared" si="5"/>
        <v>カドミウム及びその化合物 *2)
Cadmium and its  compound *2)</v>
      </c>
      <c r="U43" s="231" t="str">
        <f t="shared" si="6"/>
        <v>Cadmium and its  compound *2)
镉及其化合物 *2)</v>
      </c>
      <c r="V43" s="231">
        <f t="shared" si="2"/>
        <v>60</v>
      </c>
      <c r="W43" s="215"/>
    </row>
    <row r="44" spans="12:23" ht="30" x14ac:dyDescent="0.15">
      <c r="L44" s="215"/>
      <c r="M44" s="212" t="s">
        <v>1671</v>
      </c>
      <c r="N44" s="212" t="s">
        <v>1061</v>
      </c>
      <c r="O44" s="228" t="s">
        <v>200</v>
      </c>
      <c r="P44" s="228" t="s">
        <v>16</v>
      </c>
      <c r="Q44" s="229" t="s">
        <v>746</v>
      </c>
      <c r="R44" s="212">
        <v>35</v>
      </c>
      <c r="T44" s="230" t="str">
        <f t="shared" si="5"/>
        <v>鉛及びその化合物 *2)
Lead and its compound *2)</v>
      </c>
      <c r="U44" s="231" t="str">
        <f t="shared" si="6"/>
        <v>Lead and its compound *2)
铅及其化合物 *2)</v>
      </c>
      <c r="V44" s="231">
        <f t="shared" si="2"/>
        <v>35</v>
      </c>
      <c r="W44" s="215"/>
    </row>
    <row r="45" spans="12:23" ht="30" x14ac:dyDescent="0.15">
      <c r="L45" s="215"/>
      <c r="M45" s="212" t="s">
        <v>1672</v>
      </c>
      <c r="N45" s="212" t="s">
        <v>1062</v>
      </c>
      <c r="O45" s="228" t="s">
        <v>201</v>
      </c>
      <c r="P45" s="228" t="s">
        <v>662</v>
      </c>
      <c r="Q45" s="229" t="s">
        <v>663</v>
      </c>
      <c r="R45" s="212">
        <v>70</v>
      </c>
      <c r="T45" s="230" t="str">
        <f t="shared" si="5"/>
        <v>水銀及びその化合物 *2)
Mercury and its compound *2)</v>
      </c>
      <c r="U45" s="231" t="str">
        <f t="shared" si="6"/>
        <v>Mercury and its compound *2)
汞及其化合物 *2)</v>
      </c>
      <c r="V45" s="231">
        <f t="shared" si="2"/>
        <v>70</v>
      </c>
      <c r="W45" s="215"/>
    </row>
    <row r="46" spans="12:23" ht="54.6" customHeight="1" x14ac:dyDescent="0.15">
      <c r="L46" s="215"/>
      <c r="M46" s="212" t="s">
        <v>1673</v>
      </c>
      <c r="N46" s="212" t="s">
        <v>1064</v>
      </c>
      <c r="O46" s="228" t="s">
        <v>664</v>
      </c>
      <c r="P46" s="228" t="s">
        <v>648</v>
      </c>
      <c r="Q46" s="229" t="s">
        <v>747</v>
      </c>
      <c r="R46" s="212">
        <v>120</v>
      </c>
      <c r="T46" s="230" t="str">
        <f t="shared" si="5"/>
        <v>フタル酸ジ(2-エチルヘキシル)(DEHP)、フタル酸ジブチル(DBP)、フタル酸ブチルベンジル(BBP)、フタル酸ジイソブチル(DIBP)*3)
Bis(2-ethylhexyl)phthalate (DEHP), Dibutyl phthalate (DBP), Bis(butylbenzyl) phthalate (BBP), Diisobutyl phthalate (DIBP) *3)</v>
      </c>
      <c r="U46" s="231" t="str">
        <f t="shared" si="6"/>
        <v>Bis(2-ethylhexyl)phthalate (DEHP), Dibutyl phthalate (DBP), Bis(butylbenzyl) phthalate (BBP), Diisobutyl phthalate (DIBP) *3)
邻苯二甲酸(2-乙基己基酯)(DEHP)、邻苯二甲酸二丁酯(DBP)、邻苯二甲酸丁苄酯(BBP)、邻苯二甲酸二异丁酯(DIBP)*3</v>
      </c>
      <c r="V46" s="231">
        <f t="shared" si="2"/>
        <v>120</v>
      </c>
      <c r="W46" s="215"/>
    </row>
    <row r="47" spans="12:23" ht="46.5" customHeight="1" x14ac:dyDescent="0.15">
      <c r="L47" s="215"/>
      <c r="M47" s="212" t="s">
        <v>1674</v>
      </c>
      <c r="N47" s="212" t="s">
        <v>1060</v>
      </c>
      <c r="O47" s="228" t="s">
        <v>202</v>
      </c>
      <c r="P47" s="228" t="s">
        <v>2527</v>
      </c>
      <c r="Q47" s="229" t="s">
        <v>748</v>
      </c>
      <c r="R47" s="212">
        <v>55</v>
      </c>
      <c r="T47" s="230" t="str">
        <f t="shared" si="5"/>
        <v>100ppm以下の含有である。また、電池に関しては、EU電池規則を満足している
Content is 100ppm or less.
Regarding batteries, comply with the EU Battery Regulation</v>
      </c>
      <c r="U47" s="231" t="str">
        <f t="shared" si="6"/>
        <v>Content is 100ppm or less.
Regarding batteries, comply with the EU Battery Regulation
含有量在100ppm以下。另外，对于电池，符合EU电池法规。</v>
      </c>
      <c r="V47" s="231">
        <f t="shared" si="2"/>
        <v>55</v>
      </c>
      <c r="W47" s="215"/>
    </row>
    <row r="48" spans="12:23" ht="30.75" customHeight="1" x14ac:dyDescent="0.15">
      <c r="L48" s="215"/>
      <c r="M48" s="212" t="s">
        <v>1675</v>
      </c>
      <c r="N48" s="212" t="s">
        <v>1061</v>
      </c>
      <c r="O48" s="228" t="s">
        <v>1637</v>
      </c>
      <c r="P48" s="228" t="s">
        <v>1638</v>
      </c>
      <c r="Q48" s="229" t="s">
        <v>1639</v>
      </c>
      <c r="R48" s="212">
        <v>35</v>
      </c>
      <c r="T48" s="230" t="str">
        <f t="shared" si="5"/>
        <v>下記の (1)～(4) をすべて満足している。
All of the following (1) to (4) are satisfied.</v>
      </c>
      <c r="U48" s="231" t="str">
        <f t="shared" si="6"/>
        <v>All of the following (1) to (4) are satisfied.
完全满足下述 (1)～(4)。</v>
      </c>
      <c r="V48" s="231">
        <f t="shared" si="2"/>
        <v>35</v>
      </c>
      <c r="W48" s="215"/>
    </row>
    <row r="49" spans="1:23" ht="31.5" customHeight="1" x14ac:dyDescent="0.15">
      <c r="L49" s="215"/>
      <c r="M49" s="212" t="s">
        <v>1276</v>
      </c>
      <c r="N49" s="212" t="s">
        <v>1061</v>
      </c>
      <c r="O49" s="228" t="s">
        <v>1640</v>
      </c>
      <c r="P49" s="228" t="s">
        <v>1641</v>
      </c>
      <c r="Q49" s="229" t="s">
        <v>1642</v>
      </c>
      <c r="R49" s="212">
        <v>35</v>
      </c>
      <c r="T49" s="230" t="str">
        <f t="shared" ref="T49:T52" si="7">O49&amp;CHAR(10)&amp;P49</f>
        <v>プラスチック類の場合は、300ppm以下の含有である。
In the case of plastics, the content is 300ppm or less.</v>
      </c>
      <c r="U49" s="231" t="str">
        <f t="shared" ref="U49:U52" si="8">P49&amp;CHAR(10) &amp;Q49</f>
        <v>In the case of plastics, the content is 300ppm or less.
塑料类时，含量在300ppm以下。</v>
      </c>
      <c r="V49" s="231">
        <f t="shared" si="2"/>
        <v>35</v>
      </c>
      <c r="W49" s="215"/>
    </row>
    <row r="50" spans="1:23" ht="38.25" customHeight="1" x14ac:dyDescent="0.15">
      <c r="L50" s="215"/>
      <c r="M50" s="212" t="s">
        <v>255</v>
      </c>
      <c r="N50" s="212" t="s">
        <v>1061</v>
      </c>
      <c r="O50" s="228" t="s">
        <v>1643</v>
      </c>
      <c r="P50" s="228" t="s">
        <v>1644</v>
      </c>
      <c r="Q50" s="269" t="s">
        <v>1645</v>
      </c>
      <c r="R50" s="212">
        <v>35</v>
      </c>
      <c r="T50" s="230" t="str">
        <f t="shared" si="7"/>
        <v>電池の場合は、EU電池規則を満足している。
In the case of batteries, comply with the EU Battery Regulation.</v>
      </c>
      <c r="U50" s="231" t="str">
        <f t="shared" si="8"/>
        <v>In the case of batteries, comply with the EU Battery Regulation.
对于电池，符合EU电池法规。</v>
      </c>
      <c r="V50" s="231">
        <f t="shared" si="2"/>
        <v>35</v>
      </c>
      <c r="W50" s="215"/>
    </row>
    <row r="51" spans="1:23" ht="49.5" customHeight="1" x14ac:dyDescent="0.15">
      <c r="L51" s="215"/>
      <c r="M51" s="212" t="s">
        <v>256</v>
      </c>
      <c r="N51" s="212" t="s">
        <v>1061</v>
      </c>
      <c r="O51" s="228" t="s">
        <v>1646</v>
      </c>
      <c r="P51" s="228" t="s">
        <v>1650</v>
      </c>
      <c r="Q51" s="229" t="s">
        <v>1647</v>
      </c>
      <c r="R51" s="212">
        <v>70</v>
      </c>
      <c r="T51" s="230" t="str">
        <f t="shared" si="7"/>
        <v xml:space="preserve">おもちゃや子供向け用途の製品に使用される場合は、A2-別表の2の(1)及び(2)に記載の使用禁止基準に該当していない
The use in toys/products for children is not subject to the banned criteria of both (1) and (2) in 2 of A2-Appendix. </v>
      </c>
      <c r="U51" s="231" t="str">
        <f t="shared" si="8"/>
        <v>The use in toys/products for children is not subject to the banned criteria of both (1) and (2) in 2 of A2-Appendix. 
用于玩具和儿童用品时，不属于在A2-附录的2的(1)及(2)中所记载 的禁止使用标准</v>
      </c>
      <c r="V51" s="231">
        <f t="shared" si="2"/>
        <v>70</v>
      </c>
      <c r="W51" s="215"/>
    </row>
    <row r="52" spans="1:23" ht="42" customHeight="1" x14ac:dyDescent="0.15">
      <c r="L52" s="215"/>
      <c r="M52" s="212" t="s">
        <v>257</v>
      </c>
      <c r="N52" s="212" t="s">
        <v>1061</v>
      </c>
      <c r="O52" s="228" t="s">
        <v>1648</v>
      </c>
      <c r="P52" s="228" t="s">
        <v>1651</v>
      </c>
      <c r="Q52" s="229" t="s">
        <v>1649</v>
      </c>
      <c r="R52" s="212">
        <v>53</v>
      </c>
      <c r="T52" s="230" t="str">
        <f t="shared" si="7"/>
        <v>上記(1)～(3)以外の場合は、1000ppm以下の含有である
In the cases other than the above (1) to (3), the content is 1000ppm or less.</v>
      </c>
      <c r="U52" s="231" t="str">
        <f t="shared" si="8"/>
        <v>In the cases other than the above (1) to (3), the content is 1000ppm or less.
在上述(1)～(3)之外时，含量在1000ppm以下</v>
      </c>
      <c r="V52" s="231">
        <f t="shared" si="2"/>
        <v>53</v>
      </c>
      <c r="W52" s="215"/>
    </row>
    <row r="53" spans="1:23" ht="47.4" customHeight="1" x14ac:dyDescent="0.15">
      <c r="L53" s="215"/>
      <c r="M53" s="212" t="s">
        <v>1177</v>
      </c>
      <c r="N53" s="212" t="s">
        <v>1062</v>
      </c>
      <c r="O53" s="228" t="s">
        <v>203</v>
      </c>
      <c r="P53" s="228" t="s">
        <v>2528</v>
      </c>
      <c r="Q53" s="229" t="s">
        <v>749</v>
      </c>
      <c r="R53" s="212">
        <v>55</v>
      </c>
      <c r="T53" s="230" t="str">
        <f t="shared" si="5"/>
        <v>1000ppm以下の含有である。また、電池に関しては、EU電池規則を満足している
Content is 1000ppm or less.
Regarding batteries, comply with the EU Battery Regulation.</v>
      </c>
      <c r="U53" s="231" t="str">
        <f t="shared" si="6"/>
        <v>Content is 1000ppm or less.
Regarding batteries, comply with the EU Battery Regulation.
含有量在1000ppm以下。另外对于电池，符合EU电池法规。</v>
      </c>
      <c r="V53" s="231">
        <f t="shared" si="2"/>
        <v>55</v>
      </c>
      <c r="W53" s="215"/>
    </row>
    <row r="54" spans="1:23" ht="49.5" customHeight="1" x14ac:dyDescent="0.15">
      <c r="L54" s="215"/>
      <c r="M54" s="212" t="s">
        <v>1178</v>
      </c>
      <c r="N54" s="212" t="s">
        <v>1063</v>
      </c>
      <c r="O54" s="228" t="s">
        <v>649</v>
      </c>
      <c r="P54" s="228" t="s">
        <v>1652</v>
      </c>
      <c r="Q54" s="229" t="s">
        <v>750</v>
      </c>
      <c r="R54" s="212">
        <v>110</v>
      </c>
      <c r="T54" s="230" t="str">
        <f t="shared" si="5"/>
        <v>4物質(DEHP、DBP、BBP、DIBP)の合計が、1000ppm以下の含有である
Total content of 4 substances (DEHP, DBP, BBP, DIBP) is 1000ppm or less.</v>
      </c>
      <c r="U54" s="231" t="str">
        <f t="shared" si="6"/>
        <v>Total content of 4 substances (DEHP, DBP, BBP, DIBP) is 1000ppm or less.
4种物质(DEHP、DBP、BBP、DIBP)的总含量，在1000ppm以下</v>
      </c>
      <c r="V54" s="231">
        <f t="shared" si="2"/>
        <v>110</v>
      </c>
      <c r="W54" s="215"/>
    </row>
    <row r="55" spans="1:23" ht="47.4" customHeight="1" x14ac:dyDescent="0.15">
      <c r="L55" s="215"/>
      <c r="M55" s="212" t="s">
        <v>1676</v>
      </c>
      <c r="N55" s="212" t="s">
        <v>1051</v>
      </c>
      <c r="O55" s="228" t="s">
        <v>1408</v>
      </c>
      <c r="P55" s="228" t="s">
        <v>1387</v>
      </c>
      <c r="Q55" s="229" t="s">
        <v>1388</v>
      </c>
      <c r="R55" s="212">
        <v>35</v>
      </c>
      <c r="T55" s="230" t="str">
        <f t="shared" si="5"/>
        <v>含有率の算出単位は特に記載のない場合は均質材料です。
The unit for calculating content rate is homogeneous material if not otherwise specified.</v>
      </c>
      <c r="U55" s="231" t="str">
        <f t="shared" si="6"/>
        <v>The unit for calculating content rate is homogeneous material if not otherwise specified.
含有率的计算单位如无特别记载时为均质材料。</v>
      </c>
      <c r="V55" s="231">
        <f t="shared" si="2"/>
        <v>35</v>
      </c>
      <c r="W55" s="215"/>
    </row>
    <row r="56" spans="1:23" ht="64.5" customHeight="1" x14ac:dyDescent="0.15">
      <c r="L56" s="215"/>
      <c r="M56" s="212" t="s">
        <v>1162</v>
      </c>
      <c r="N56" s="212" t="s">
        <v>1052</v>
      </c>
      <c r="O56" s="251" t="s">
        <v>1409</v>
      </c>
      <c r="P56" s="251" t="s">
        <v>1410</v>
      </c>
      <c r="Q56" s="252" t="s">
        <v>1411</v>
      </c>
      <c r="R56" s="212">
        <v>51</v>
      </c>
      <c r="T56" s="230" t="str">
        <f t="shared" si="5"/>
        <v>EU包装材指令等により、包装材料用部品、包装用材料については、部材、インキ、塗料毎にカドミウム、鉛、水銀、六価クロムを意図的に添加せず、かつ合計が100ppm以下です。
According to the EU Packaging Directive and related regulations, for packaging components and materials, the total concentration of cadmium, lead, mercury, and hexavalent chromium in each part/material, ink, and paint that constitute a package must not exceed 100 ppm and must not be intentionally added.</v>
      </c>
      <c r="U56" s="231" t="str">
        <f t="shared" si="6"/>
        <v>According to the EU Packaging Directive and related regulations, for packaging components and materials, the total concentration of cadmium, lead, mercury, and hexavalent chromium in each part/material, ink, and paint that constitute a package must not exceed 100 ppm and must not be intentionally added.
根据欧盟包装指令及相关法规，对于包装零部件及材料，构成包装的每个零件/材料、油墨和涂料中镉、铅、汞、六价铬的总浓度不得超过100 ppm，且不得有意添加。</v>
      </c>
      <c r="V56" s="231">
        <f t="shared" si="2"/>
        <v>51</v>
      </c>
      <c r="W56" s="215"/>
    </row>
    <row r="57" spans="1:23" ht="104.1" customHeight="1" x14ac:dyDescent="0.15">
      <c r="L57" s="215"/>
      <c r="M57" s="212" t="s">
        <v>1163</v>
      </c>
      <c r="N57" s="212" t="s">
        <v>1053</v>
      </c>
      <c r="O57" s="229" t="s">
        <v>1414</v>
      </c>
      <c r="P57" s="228" t="s">
        <v>1413</v>
      </c>
      <c r="Q57" s="229" t="s">
        <v>1412</v>
      </c>
      <c r="R57" s="212">
        <v>90</v>
      </c>
      <c r="T57" s="230" t="str">
        <f t="shared" si="5"/>
        <v>4種のフタル酸エステル(DEHP、BBP、DBP、DIBP)は、主に軟質樹脂の可塑剤として使用されており、接触により他の成形品から移動する性質(移行性)を持ちます。
包装材から部品・材料への移行の可能性があるため、部品・材料を納入いただく際の包装材も同様の基準で判断いただきご報告ください。
The four types of phthalates (DEHP, BBP, DBP, DIBP) are mainly used as plasticizers for soft resins, and have the property of being transferred from other products by contact (migration).
Since there is a possibility of transfer from packaging to parts and materials, please report the substances containing in the packaging with the same standard (threshold).</v>
      </c>
      <c r="U57" s="231" t="str">
        <f t="shared" si="6"/>
        <v>The four types of phthalates (DEHP, BBP, DBP, DIBP) are mainly used as plasticizers for soft resins, and have the property of being transferred from other products by contact (migration).
Since there is a possibility of transfer from packaging to parts and materials, please report the substances containing in the packaging with the same standard (threshold).
4种邻苯二甲酸酯(DEHP、BBP、DBP、DIBP)主要用作软质树脂的可塑剂，具有通过接触可从其他成形品移动的性质(转移性)。由于具有从包装材料向零部件、材料转移的可能性，因此对于零部件、材料送货时的包装材料，也须按同样的标准进行判断并提交报告。</v>
      </c>
      <c r="V57" s="231">
        <f t="shared" si="2"/>
        <v>90</v>
      </c>
      <c r="W57" s="215"/>
    </row>
    <row r="58" spans="1:23" ht="75" x14ac:dyDescent="0.15">
      <c r="L58" s="215"/>
      <c r="M58" s="212" t="s">
        <v>1677</v>
      </c>
      <c r="N58" s="212" t="s">
        <v>1011</v>
      </c>
      <c r="O58" s="228" t="s">
        <v>459</v>
      </c>
      <c r="P58" s="228" t="s">
        <v>36</v>
      </c>
      <c r="Q58" s="229" t="s">
        <v>1320</v>
      </c>
      <c r="R58" s="212">
        <v>35</v>
      </c>
      <c r="T58" s="230" t="str">
        <f t="shared" si="5"/>
        <v>判定基準の確認結果が「Not Applicable」の場合は、A2-別表にて使用可否の判定を記載し添付いたします
When the result shows "Not Applicable", we complete the A2-Appendix where the use of each substance is detailed and attach it.</v>
      </c>
      <c r="U58" s="231" t="str">
        <f t="shared" si="6"/>
        <v>When the result shows "Not Applicable", we complete the A2-Appendix where the use of each substance is detailed and attach it.
判定标准的确认结果为[Not Applicable]情形时，A2-附录中描述并添加了可否使用的判定</v>
      </c>
      <c r="V58" s="231">
        <f t="shared" si="2"/>
        <v>35</v>
      </c>
      <c r="W58" s="215"/>
    </row>
    <row r="59" spans="1:23" s="221" customFormat="1" ht="30" x14ac:dyDescent="0.15">
      <c r="A59" s="208"/>
      <c r="B59" s="208"/>
      <c r="L59" s="235"/>
      <c r="M59" s="236"/>
      <c r="O59" s="237"/>
      <c r="P59" s="237"/>
      <c r="Q59" s="238"/>
      <c r="T59" s="239" t="str">
        <f t="shared" si="5"/>
        <v xml:space="preserve">
</v>
      </c>
      <c r="U59" s="240" t="str">
        <f t="shared" si="6"/>
        <v xml:space="preserve">
</v>
      </c>
      <c r="V59" s="240"/>
      <c r="W59" s="235"/>
    </row>
    <row r="60" spans="1:23" s="221" customFormat="1" ht="30" x14ac:dyDescent="0.15">
      <c r="A60" s="208"/>
      <c r="B60" s="208"/>
      <c r="L60" s="235"/>
      <c r="M60" s="241" t="s">
        <v>277</v>
      </c>
      <c r="N60" s="241"/>
      <c r="O60" s="237"/>
      <c r="P60" s="237"/>
      <c r="Q60" s="238"/>
      <c r="T60" s="239" t="str">
        <f t="shared" si="5"/>
        <v xml:space="preserve">
</v>
      </c>
      <c r="U60" s="240" t="str">
        <f t="shared" si="6"/>
        <v xml:space="preserve">
</v>
      </c>
      <c r="V60" s="240"/>
      <c r="W60" s="235"/>
    </row>
    <row r="61" spans="1:23" s="221" customFormat="1" ht="18.899999999999999" customHeight="1" x14ac:dyDescent="0.15">
      <c r="A61" s="208"/>
      <c r="B61" s="208"/>
      <c r="L61" s="235"/>
      <c r="M61" s="222" t="s">
        <v>163</v>
      </c>
      <c r="N61" s="222" t="s">
        <v>883</v>
      </c>
      <c r="O61" s="223" t="s">
        <v>164</v>
      </c>
      <c r="P61" s="223" t="s">
        <v>165</v>
      </c>
      <c r="Q61" s="224" t="s">
        <v>166</v>
      </c>
      <c r="R61" s="225" t="s">
        <v>167</v>
      </c>
      <c r="T61" s="242" t="s">
        <v>168</v>
      </c>
      <c r="U61" s="243" t="s">
        <v>169</v>
      </c>
      <c r="V61" s="243" t="s">
        <v>170</v>
      </c>
      <c r="W61" s="235"/>
    </row>
    <row r="62" spans="1:23" ht="30" x14ac:dyDescent="0.15">
      <c r="L62" s="215"/>
      <c r="M62" s="212" t="s">
        <v>1446</v>
      </c>
      <c r="N62" s="212" t="s">
        <v>1442</v>
      </c>
      <c r="O62" s="228" t="s">
        <v>1443</v>
      </c>
      <c r="P62" s="228" t="s">
        <v>1444</v>
      </c>
      <c r="Q62" s="229" t="s">
        <v>1445</v>
      </c>
      <c r="R62" s="212">
        <v>40</v>
      </c>
      <c r="T62" s="230" t="str">
        <f t="shared" ref="T62:T93" si="9">O62&amp;CHAR(10)&amp;P62</f>
        <v>その他
Others</v>
      </c>
      <c r="U62" s="231" t="str">
        <f t="shared" ref="U62:U93" si="10">P62&amp;CHAR(10) &amp;Q62</f>
        <v>Others
其它</v>
      </c>
      <c r="V62" s="231">
        <f>R62</f>
        <v>40</v>
      </c>
      <c r="W62" s="215"/>
    </row>
    <row r="63" spans="1:23" ht="26.1" customHeight="1" x14ac:dyDescent="0.15">
      <c r="L63" s="215"/>
      <c r="M63" s="212" t="s">
        <v>1441</v>
      </c>
      <c r="N63" s="212" t="s">
        <v>1440</v>
      </c>
      <c r="O63" s="228" t="s">
        <v>1421</v>
      </c>
      <c r="P63" s="231" t="s">
        <v>2519</v>
      </c>
      <c r="Q63" s="408" t="s">
        <v>1422</v>
      </c>
      <c r="R63" s="212">
        <v>37</v>
      </c>
      <c r="T63" s="230" t="str">
        <f t="shared" si="9"/>
        <v>全面的に使用を禁止する化学物質の製品への含有について
Presence of banned substances in products</v>
      </c>
      <c r="U63" s="231" t="str">
        <f t="shared" si="10"/>
        <v>Presence of banned substances in products
针对全面禁止使用的化学物质在产品中的含有状况</v>
      </c>
      <c r="V63" s="231">
        <f t="shared" ref="V63:V126" si="11">R63</f>
        <v>37</v>
      </c>
      <c r="W63" s="215"/>
    </row>
    <row r="64" spans="1:23" ht="45" x14ac:dyDescent="0.15">
      <c r="L64" s="215"/>
      <c r="M64" s="231" t="s">
        <v>1730</v>
      </c>
      <c r="N64" s="212" t="s">
        <v>0</v>
      </c>
      <c r="O64" s="228" t="s">
        <v>189</v>
      </c>
      <c r="P64" s="228" t="s">
        <v>190</v>
      </c>
      <c r="Q64" s="229" t="s">
        <v>738</v>
      </c>
      <c r="R64" s="212">
        <v>37</v>
      </c>
      <c r="T64" s="230" t="str">
        <f t="shared" si="9"/>
        <v>化学物質名
Substances</v>
      </c>
      <c r="U64" s="231" t="str">
        <f t="shared" si="10"/>
        <v>Substances
化学物质名称</v>
      </c>
      <c r="V64" s="231">
        <f t="shared" si="11"/>
        <v>37</v>
      </c>
      <c r="W64" s="215"/>
    </row>
    <row r="65" spans="1:23" ht="45" x14ac:dyDescent="0.15">
      <c r="L65" s="215"/>
      <c r="M65" s="231" t="s">
        <v>1731</v>
      </c>
      <c r="N65" s="212" t="s">
        <v>0</v>
      </c>
      <c r="O65" s="228" t="s">
        <v>659</v>
      </c>
      <c r="P65" s="228" t="s">
        <v>647</v>
      </c>
      <c r="Q65" s="229" t="s">
        <v>739</v>
      </c>
      <c r="R65" s="212">
        <v>37</v>
      </c>
      <c r="T65" s="230" t="str">
        <f t="shared" si="9"/>
        <v xml:space="preserve">確認内容(判定基準)*1) 
Check point (Criteria) *1) </v>
      </c>
      <c r="U65" s="231" t="str">
        <f t="shared" si="10"/>
        <v xml:space="preserve">Check point (Criteria) *1) 
详细内容(判定标准)*1) </v>
      </c>
      <c r="V65" s="231">
        <f t="shared" si="11"/>
        <v>37</v>
      </c>
      <c r="W65" s="215"/>
    </row>
    <row r="66" spans="1:23" ht="45" x14ac:dyDescent="0.15">
      <c r="L66" s="215"/>
      <c r="M66" s="231" t="s">
        <v>1732</v>
      </c>
      <c r="N66" s="212" t="s">
        <v>0</v>
      </c>
      <c r="O66" s="228" t="s">
        <v>191</v>
      </c>
      <c r="P66" s="228" t="s">
        <v>192</v>
      </c>
      <c r="Q66" s="229" t="s">
        <v>740</v>
      </c>
      <c r="R66" s="212">
        <v>37</v>
      </c>
      <c r="T66" s="230" t="str">
        <f t="shared" si="9"/>
        <v>確認結果
Result</v>
      </c>
      <c r="U66" s="231" t="str">
        <f t="shared" si="10"/>
        <v>Result
确认结果</v>
      </c>
      <c r="V66" s="231">
        <f t="shared" si="11"/>
        <v>37</v>
      </c>
      <c r="W66" s="215"/>
    </row>
    <row r="67" spans="1:23" ht="30" x14ac:dyDescent="0.15">
      <c r="L67" s="215"/>
      <c r="M67" s="212" t="s">
        <v>1127</v>
      </c>
      <c r="N67" s="212" t="s">
        <v>1065</v>
      </c>
      <c r="O67" s="228" t="s">
        <v>576</v>
      </c>
      <c r="P67" s="231" t="s">
        <v>17</v>
      </c>
      <c r="Q67" s="212" t="s">
        <v>752</v>
      </c>
      <c r="R67" s="212">
        <v>55</v>
      </c>
      <c r="T67" s="230" t="str">
        <f t="shared" si="9"/>
        <v>トリブチルスズ=オキシド(TBTO)
Tributyl Tin Oxide (TBTO)</v>
      </c>
      <c r="U67" s="231" t="str">
        <f t="shared" si="10"/>
        <v>Tributyl Tin Oxide (TBTO)
三丁基锡＝环氧(TBTO)</v>
      </c>
      <c r="V67" s="231">
        <f t="shared" si="11"/>
        <v>55</v>
      </c>
      <c r="W67" s="215"/>
    </row>
    <row r="68" spans="1:23" ht="30" x14ac:dyDescent="0.15">
      <c r="L68" s="215"/>
      <c r="M68" s="212" t="s">
        <v>1128</v>
      </c>
      <c r="N68" s="212" t="s">
        <v>1066</v>
      </c>
      <c r="O68" s="228" t="s">
        <v>69</v>
      </c>
      <c r="P68" s="231" t="s">
        <v>18</v>
      </c>
      <c r="Q68" s="229" t="s">
        <v>753</v>
      </c>
      <c r="R68" s="212">
        <v>55</v>
      </c>
      <c r="T68" s="230" t="str">
        <f t="shared" si="9"/>
        <v>三置換有機スズ化合物
Tri-substituted organostannic compounds</v>
      </c>
      <c r="U68" s="231" t="str">
        <f t="shared" si="10"/>
        <v>Tri-substituted organostannic compounds
三取代有机锡化合物</v>
      </c>
      <c r="V68" s="231">
        <f t="shared" si="11"/>
        <v>55</v>
      </c>
      <c r="W68" s="215"/>
    </row>
    <row r="69" spans="1:23" ht="45" x14ac:dyDescent="0.15">
      <c r="L69" s="215"/>
      <c r="M69" s="212" t="s">
        <v>1129</v>
      </c>
      <c r="N69" s="212" t="s">
        <v>1067</v>
      </c>
      <c r="O69" s="228" t="s">
        <v>666</v>
      </c>
      <c r="P69" s="231" t="s">
        <v>12</v>
      </c>
      <c r="Q69" s="212" t="s">
        <v>754</v>
      </c>
      <c r="R69" s="212">
        <v>55</v>
      </c>
      <c r="T69" s="230" t="str">
        <f t="shared" si="9"/>
        <v>ポリ塩化ビフェニル類(PCB類)、及び特定代替物質
Polychlorinated biphenyls (PCBs) and specific substitutes</v>
      </c>
      <c r="U69" s="231" t="str">
        <f t="shared" si="10"/>
        <v>Polychlorinated biphenyls (PCBs) and specific substitutes
多氯联苯类(PCB类)、及特定的替代物质</v>
      </c>
      <c r="V69" s="231">
        <f t="shared" si="11"/>
        <v>55</v>
      </c>
      <c r="W69" s="215"/>
    </row>
    <row r="70" spans="1:23" ht="30" x14ac:dyDescent="0.15">
      <c r="L70" s="215"/>
      <c r="M70" s="212" t="s">
        <v>1130</v>
      </c>
      <c r="N70" s="212" t="s">
        <v>1068</v>
      </c>
      <c r="O70" s="228" t="s">
        <v>70</v>
      </c>
      <c r="P70" s="228" t="s">
        <v>71</v>
      </c>
      <c r="Q70" s="212" t="s">
        <v>755</v>
      </c>
      <c r="R70" s="212">
        <v>37</v>
      </c>
      <c r="T70" s="230" t="str">
        <f t="shared" si="9"/>
        <v>ポリ塩化ナフタレン
Polychlorinated naphthalenes</v>
      </c>
      <c r="U70" s="231" t="str">
        <f t="shared" si="10"/>
        <v>Polychlorinated naphthalenes
多氯化萘</v>
      </c>
      <c r="V70" s="231">
        <f t="shared" si="11"/>
        <v>37</v>
      </c>
      <c r="W70" s="215"/>
    </row>
    <row r="71" spans="1:23" ht="28.5" customHeight="1" x14ac:dyDescent="0.15">
      <c r="L71" s="215"/>
      <c r="M71" s="212" t="s">
        <v>1131</v>
      </c>
      <c r="N71" s="212" t="s">
        <v>1069</v>
      </c>
      <c r="O71" s="228" t="s">
        <v>580</v>
      </c>
      <c r="P71" s="228" t="s">
        <v>72</v>
      </c>
      <c r="Q71" s="212" t="s">
        <v>756</v>
      </c>
      <c r="R71" s="212">
        <v>55</v>
      </c>
      <c r="T71" s="230" t="str">
        <f t="shared" si="9"/>
        <v>短鎖型塩化パラフィン(SCCP, C:10-13)
Short chain chlorinated paraffin (SCCP, C:10-13)</v>
      </c>
      <c r="U71" s="231" t="str">
        <f t="shared" si="10"/>
        <v>Short chain chlorinated paraffin (SCCP, C:10-13)
短链型氯石蜡 (SCCP, C:10-13)</v>
      </c>
      <c r="V71" s="231">
        <f t="shared" si="11"/>
        <v>55</v>
      </c>
      <c r="W71" s="215"/>
    </row>
    <row r="72" spans="1:23" ht="30" x14ac:dyDescent="0.15">
      <c r="L72" s="215"/>
      <c r="M72" s="212" t="s">
        <v>1132</v>
      </c>
      <c r="N72" s="212" t="s">
        <v>1070</v>
      </c>
      <c r="O72" s="228" t="s">
        <v>73</v>
      </c>
      <c r="P72" s="228" t="s">
        <v>19</v>
      </c>
      <c r="Q72" s="229" t="s">
        <v>757</v>
      </c>
      <c r="R72" s="212">
        <v>37</v>
      </c>
      <c r="T72" s="230" t="str">
        <f t="shared" si="9"/>
        <v>アスベスト類
Asbestos</v>
      </c>
      <c r="U72" s="231" t="str">
        <f t="shared" si="10"/>
        <v>Asbestos
石棉类</v>
      </c>
      <c r="V72" s="231">
        <f t="shared" si="11"/>
        <v>37</v>
      </c>
      <c r="W72" s="215"/>
    </row>
    <row r="73" spans="1:23" ht="30" x14ac:dyDescent="0.15">
      <c r="L73" s="215"/>
      <c r="M73" s="212" t="s">
        <v>1133</v>
      </c>
      <c r="N73" s="212" t="s">
        <v>1071</v>
      </c>
      <c r="O73" s="228" t="s">
        <v>582</v>
      </c>
      <c r="P73" s="228" t="s">
        <v>20</v>
      </c>
      <c r="Q73" s="229" t="s">
        <v>758</v>
      </c>
      <c r="R73" s="212">
        <v>55</v>
      </c>
      <c r="T73" s="230" t="str">
        <f t="shared" si="9"/>
        <v>ポリ塩化ターフェニル類 (PCT類)
Polychlorinated Terphenyls (PCTs)</v>
      </c>
      <c r="U73" s="231" t="str">
        <f t="shared" si="10"/>
        <v>Polychlorinated Terphenyls (PCTs)
多氯三联苯类(PCT类)</v>
      </c>
      <c r="V73" s="231">
        <f t="shared" si="11"/>
        <v>55</v>
      </c>
      <c r="W73" s="215"/>
    </row>
    <row r="74" spans="1:23" ht="38.4" customHeight="1" x14ac:dyDescent="0.15">
      <c r="L74" s="215"/>
      <c r="M74" s="212" t="s">
        <v>211</v>
      </c>
      <c r="N74" s="212" t="s">
        <v>1072</v>
      </c>
      <c r="O74" s="228" t="s">
        <v>667</v>
      </c>
      <c r="P74" s="228" t="s">
        <v>651</v>
      </c>
      <c r="Q74" s="229" t="s">
        <v>759</v>
      </c>
      <c r="R74" s="212">
        <v>70</v>
      </c>
      <c r="T74" s="230" t="str">
        <f t="shared" si="9"/>
        <v>2-(2H-1,2,3-ベンゾ トリアゾール-2-イル)-4,6-ジ-tert-ブチルフェノール (UV-320)
Phenol,2-(2H-benzotriazol-2-yl)-4,6-bis(1,1-dimethylethyl) (UV-320)</v>
      </c>
      <c r="U74" s="231" t="str">
        <f t="shared" si="10"/>
        <v>Phenol,2-(2H-benzotriazol-2-yl)-4,6-bis(1,1-dimethylethyl) (UV-320)
2-(2H-1,2,3-苯并三氮唑-2-基)-4,6-d二叔丁基本酚 (UV-320)</v>
      </c>
      <c r="V74" s="231">
        <f t="shared" si="11"/>
        <v>70</v>
      </c>
      <c r="W74" s="215"/>
    </row>
    <row r="75" spans="1:23" ht="30" x14ac:dyDescent="0.15">
      <c r="L75" s="215"/>
      <c r="M75" s="212" t="s">
        <v>186</v>
      </c>
      <c r="N75" s="212" t="s">
        <v>1073</v>
      </c>
      <c r="O75" s="228" t="s">
        <v>584</v>
      </c>
      <c r="P75" s="228" t="s">
        <v>74</v>
      </c>
      <c r="Q75" s="229" t="s">
        <v>760</v>
      </c>
      <c r="R75" s="212">
        <v>55</v>
      </c>
      <c r="T75" s="230" t="str">
        <f t="shared" si="9"/>
        <v>ヘキサブロモシクロドデカン(HBCDD)
Hexabromocyclododecane (HBCDD)</v>
      </c>
      <c r="U75" s="231" t="str">
        <f t="shared" si="10"/>
        <v>Hexabromocyclododecane (HBCDD)
六溴环十二烷(HBCDD)</v>
      </c>
      <c r="V75" s="231">
        <f t="shared" si="11"/>
        <v>55</v>
      </c>
      <c r="W75" s="215"/>
    </row>
    <row r="76" spans="1:23" ht="30" x14ac:dyDescent="0.15">
      <c r="L76" s="215"/>
      <c r="M76" s="212" t="s">
        <v>187</v>
      </c>
      <c r="N76" s="212" t="s">
        <v>1074</v>
      </c>
      <c r="O76" s="228" t="s">
        <v>75</v>
      </c>
      <c r="P76" s="228" t="s">
        <v>21</v>
      </c>
      <c r="Q76" s="229" t="s">
        <v>761</v>
      </c>
      <c r="R76" s="212">
        <v>55</v>
      </c>
      <c r="T76" s="230" t="str">
        <f t="shared" si="9"/>
        <v>塩化コバルト
Cobalt dichloride</v>
      </c>
      <c r="U76" s="231" t="str">
        <f t="shared" si="10"/>
        <v>Cobalt dichloride
氯化钴</v>
      </c>
      <c r="V76" s="231">
        <f t="shared" si="11"/>
        <v>55</v>
      </c>
      <c r="W76" s="215"/>
    </row>
    <row r="77" spans="1:23" ht="30" x14ac:dyDescent="0.15">
      <c r="L77" s="215"/>
      <c r="M77" s="212" t="s">
        <v>1134</v>
      </c>
      <c r="N77" s="212" t="s">
        <v>1075</v>
      </c>
      <c r="O77" s="228" t="s">
        <v>76</v>
      </c>
      <c r="P77" s="228" t="s">
        <v>22</v>
      </c>
      <c r="Q77" s="229" t="s">
        <v>762</v>
      </c>
      <c r="R77" s="212">
        <v>55</v>
      </c>
      <c r="T77" s="230" t="str">
        <f t="shared" si="9"/>
        <v>ジメチルフマレート
Dimethyl fumarate</v>
      </c>
      <c r="U77" s="231" t="str">
        <f t="shared" si="10"/>
        <v>Dimethyl fumarate
富马酸二甲酯</v>
      </c>
      <c r="V77" s="231">
        <f t="shared" si="11"/>
        <v>55</v>
      </c>
      <c r="W77" s="215"/>
    </row>
    <row r="78" spans="1:23" ht="30" x14ac:dyDescent="0.15">
      <c r="L78" s="215"/>
      <c r="M78" s="212" t="s">
        <v>1135</v>
      </c>
      <c r="N78" s="212" t="s">
        <v>1076</v>
      </c>
      <c r="O78" s="228" t="s">
        <v>77</v>
      </c>
      <c r="P78" s="228" t="s">
        <v>23</v>
      </c>
      <c r="Q78" s="212" t="s">
        <v>763</v>
      </c>
      <c r="R78" s="212">
        <v>37</v>
      </c>
      <c r="T78" s="230" t="str">
        <f t="shared" si="9"/>
        <v>アルミノ珪酸塩、耐火セラミック繊維
Refractory Ceramic Fibers, Aluminosilicate</v>
      </c>
      <c r="U78" s="231" t="str">
        <f t="shared" si="10"/>
        <v>Refractory Ceramic Fibers, Aluminosilicate
铝硅酸盐，耐火陶瓷纤维</v>
      </c>
      <c r="V78" s="231">
        <f t="shared" si="11"/>
        <v>37</v>
      </c>
      <c r="W78" s="215"/>
    </row>
    <row r="79" spans="1:23" ht="30.6" customHeight="1" x14ac:dyDescent="0.15">
      <c r="L79" s="215"/>
      <c r="M79" s="212" t="s">
        <v>1136</v>
      </c>
      <c r="N79" s="212" t="s">
        <v>1077</v>
      </c>
      <c r="O79" s="228" t="s">
        <v>78</v>
      </c>
      <c r="P79" s="228" t="s">
        <v>24</v>
      </c>
      <c r="Q79" s="212" t="s">
        <v>764</v>
      </c>
      <c r="R79" s="212">
        <v>37</v>
      </c>
      <c r="T79" s="230" t="str">
        <f t="shared" si="9"/>
        <v>ジルコニアアルミノ珪酸塩、耐火セラミック繊維
Refractory Ceramic Fibers, Zirconia Aluminosilicate</v>
      </c>
      <c r="U79" s="231" t="str">
        <f t="shared" si="10"/>
        <v>Refractory Ceramic Fibers, Zirconia Aluminosilicate
氧化锆硅酸铝，耐火陶瓷纤维</v>
      </c>
      <c r="V79" s="231">
        <f t="shared" si="11"/>
        <v>37</v>
      </c>
      <c r="W79" s="215"/>
    </row>
    <row r="80" spans="1:23" ht="30" x14ac:dyDescent="0.15">
      <c r="A80" s="221"/>
      <c r="B80" s="221"/>
      <c r="L80" s="215"/>
      <c r="M80" s="212" t="s">
        <v>1137</v>
      </c>
      <c r="N80" s="212" t="s">
        <v>1078</v>
      </c>
      <c r="O80" s="228" t="s">
        <v>586</v>
      </c>
      <c r="P80" s="228" t="s">
        <v>25</v>
      </c>
      <c r="Q80" s="212" t="s">
        <v>765</v>
      </c>
      <c r="R80" s="212">
        <v>37</v>
      </c>
      <c r="T80" s="230" t="str">
        <f t="shared" si="9"/>
        <v>ジブチルスズ化合物(DBT)
Dibutyltin (DBT) compounds</v>
      </c>
      <c r="U80" s="231" t="str">
        <f t="shared" si="10"/>
        <v>Dibutyltin (DBT) compounds
二丁基锡(DBT)化合物</v>
      </c>
      <c r="V80" s="231">
        <f t="shared" si="11"/>
        <v>37</v>
      </c>
      <c r="W80" s="215"/>
    </row>
    <row r="81" spans="1:23" ht="30" x14ac:dyDescent="0.15">
      <c r="A81" s="221"/>
      <c r="B81" s="221"/>
      <c r="L81" s="215"/>
      <c r="M81" s="212" t="s">
        <v>1138</v>
      </c>
      <c r="N81" s="212" t="s">
        <v>1079</v>
      </c>
      <c r="O81" s="228" t="s">
        <v>588</v>
      </c>
      <c r="P81" s="228" t="s">
        <v>51</v>
      </c>
      <c r="Q81" s="229" t="s">
        <v>766</v>
      </c>
      <c r="R81" s="212">
        <v>37</v>
      </c>
      <c r="T81" s="230" t="str">
        <f t="shared" si="9"/>
        <v>ペンタクロロベンゼンチオール(PCTP)
Pentachlorothiophenol (PCTP)</v>
      </c>
      <c r="U81" s="231" t="str">
        <f t="shared" si="10"/>
        <v>Pentachlorothiophenol (PCTP)
五氯代苯硫酚(PCTP)</v>
      </c>
      <c r="V81" s="231">
        <f t="shared" si="11"/>
        <v>37</v>
      </c>
      <c r="W81" s="215"/>
    </row>
    <row r="82" spans="1:23" ht="60" customHeight="1" x14ac:dyDescent="0.15">
      <c r="L82" s="215"/>
      <c r="M82" s="212" t="s">
        <v>1139</v>
      </c>
      <c r="N82" s="212" t="s">
        <v>1080</v>
      </c>
      <c r="O82" s="228" t="s">
        <v>590</v>
      </c>
      <c r="P82" s="228" t="s">
        <v>79</v>
      </c>
      <c r="Q82" s="229" t="s">
        <v>767</v>
      </c>
      <c r="R82" s="212" t="s">
        <v>0</v>
      </c>
      <c r="T82" s="230" t="str">
        <f t="shared" si="9"/>
        <v>炭素数が9から14のパーフルオロカルボン酸(C9-C14 PFCAs)とその塩およびC9-C14 PFCA関連物質
Perfluorocarboxylic acids containing 9 to 14 carbon atoms in the chain (C9-C14 PFCAs), their salts and C9-C14 PFCA-related substances</v>
      </c>
      <c r="U82" s="231" t="str">
        <f t="shared" si="10"/>
        <v>Perfluorocarboxylic acids containing 9 to 14 carbon atoms in the chain (C9-C14 PFCAs), their salts and C9-C14 PFCA-related substances
含9到14个碳原子的全氟羧酸(C9-C14 PFCAs)、其盐类和C9-C14 PFCAs相关物质</v>
      </c>
      <c r="V82" s="231" t="str">
        <f t="shared" si="11"/>
        <v>-</v>
      </c>
      <c r="W82" s="215"/>
    </row>
    <row r="83" spans="1:23" ht="45" customHeight="1" x14ac:dyDescent="0.15">
      <c r="L83" s="215"/>
      <c r="M83" s="212" t="s">
        <v>1120</v>
      </c>
      <c r="N83" s="212" t="s">
        <v>1081</v>
      </c>
      <c r="O83" s="228" t="s">
        <v>1654</v>
      </c>
      <c r="P83" s="228" t="s">
        <v>1653</v>
      </c>
      <c r="Q83" s="229" t="s">
        <v>768</v>
      </c>
      <c r="R83" s="212" t="s">
        <v>0</v>
      </c>
      <c r="T83" s="230" t="str">
        <f t="shared" si="9"/>
        <v>ペルフルオロヘキサンスルホン酸(PFHxS)とその塩およびPFHxS関連物質
Perfluorohexane-1-sulphonic acid (PFHxS), its salts and PFHxS-related substances</v>
      </c>
      <c r="U83" s="231" t="str">
        <f t="shared" si="10"/>
        <v>Perfluorohexane-1-sulphonic acid (PFHxS), its salts and PFHxS-related substances
全氟己基磺酸(PFHxS)、其盐类和PFHxS相关物质</v>
      </c>
      <c r="V83" s="231" t="str">
        <f t="shared" si="11"/>
        <v>-</v>
      </c>
      <c r="W83" s="215"/>
    </row>
    <row r="84" spans="1:23" ht="45.6" customHeight="1" x14ac:dyDescent="0.15">
      <c r="L84" s="215"/>
      <c r="M84" s="212" t="s">
        <v>1688</v>
      </c>
      <c r="N84" s="212" t="s">
        <v>1082</v>
      </c>
      <c r="O84" s="228" t="s">
        <v>569</v>
      </c>
      <c r="P84" s="228" t="s">
        <v>278</v>
      </c>
      <c r="Q84" s="229" t="s">
        <v>769</v>
      </c>
      <c r="R84" s="212" t="s">
        <v>0</v>
      </c>
      <c r="T84" s="230" t="str">
        <f t="shared" si="9"/>
        <v>パーフルオロオクタンスルホン酸(PFOS)とその塩およびPFOS関連物質
Perfluorooctane sulfonate (PFOS), its salts and PFOS-related substances</v>
      </c>
      <c r="U84" s="231" t="str">
        <f t="shared" si="10"/>
        <v>Perfluorooctane sulfonate (PFOS), its salts and PFOS-related substances
全氟辛烷磺酸盐(PFOS)、其盐类和PFOS相关物质</v>
      </c>
      <c r="V84" s="231" t="str">
        <f t="shared" si="11"/>
        <v>-</v>
      </c>
      <c r="W84" s="215"/>
    </row>
    <row r="85" spans="1:23" ht="30.6" customHeight="1" x14ac:dyDescent="0.15">
      <c r="L85" s="215"/>
      <c r="M85" s="212" t="s">
        <v>1663</v>
      </c>
      <c r="N85" s="212" t="s">
        <v>1083</v>
      </c>
      <c r="O85" s="228" t="s">
        <v>82</v>
      </c>
      <c r="P85" s="228" t="s">
        <v>83</v>
      </c>
      <c r="Q85" s="229" t="s">
        <v>770</v>
      </c>
      <c r="R85" s="212" t="s">
        <v>0</v>
      </c>
      <c r="T85" s="230" t="str">
        <f t="shared" si="9"/>
        <v>デクロランプラス並びにそのsyn-異性体及びanti-異性体
Dechlorane plus and its syn-isomer and anti-isomer</v>
      </c>
      <c r="U85" s="231" t="str">
        <f t="shared" si="10"/>
        <v>Dechlorane plus and its syn-isomer and anti-isomer
Dechlorane plus 及其顺式异构体和反式异构体</v>
      </c>
      <c r="V85" s="231" t="str">
        <f t="shared" si="11"/>
        <v>-</v>
      </c>
      <c r="W85" s="215"/>
    </row>
    <row r="86" spans="1:23" ht="40.5" customHeight="1" x14ac:dyDescent="0.15">
      <c r="L86" s="215"/>
      <c r="M86" s="212" t="s">
        <v>1140</v>
      </c>
      <c r="N86" s="212" t="s">
        <v>1065</v>
      </c>
      <c r="O86" s="228" t="s">
        <v>279</v>
      </c>
      <c r="P86" s="228" t="s">
        <v>280</v>
      </c>
      <c r="Q86" s="488" t="s">
        <v>281</v>
      </c>
      <c r="R86" s="212">
        <v>55</v>
      </c>
      <c r="T86" s="230" t="str">
        <f t="shared" si="9"/>
        <v>意図的に添加せず、かつ1000ppm以下の含有である
Content is 1000ppm or less.
Not intentionally added</v>
      </c>
      <c r="U86" s="231" t="str">
        <f t="shared" si="10"/>
        <v>Content is 1000ppm or less.
Not intentionally added
非特意添加，且含有量在1000ppm以下</v>
      </c>
      <c r="V86" s="231">
        <f t="shared" si="11"/>
        <v>55</v>
      </c>
      <c r="W86" s="215"/>
    </row>
    <row r="87" spans="1:23" ht="43.5" customHeight="1" x14ac:dyDescent="0.15">
      <c r="L87" s="215"/>
      <c r="M87" s="212" t="s">
        <v>1141</v>
      </c>
      <c r="N87" s="212" t="s">
        <v>1066</v>
      </c>
      <c r="O87" s="228" t="s">
        <v>282</v>
      </c>
      <c r="P87" s="228" t="s">
        <v>283</v>
      </c>
      <c r="Q87" s="229" t="s">
        <v>771</v>
      </c>
      <c r="R87" s="212">
        <v>55</v>
      </c>
      <c r="T87" s="230" t="str">
        <f t="shared" si="9"/>
        <v>意図的に添加せず、かつスズ元素として1000ppm以下の含有である
Content of tin is 1000ppm or less.
Not intentionally added</v>
      </c>
      <c r="U87" s="231" t="str">
        <f t="shared" si="10"/>
        <v>Content of tin is 1000ppm or less.
Not intentionally added
非有意添加，且以锡元素计的含量为1000ppm及以下</v>
      </c>
      <c r="V87" s="231">
        <f t="shared" si="11"/>
        <v>55</v>
      </c>
      <c r="W87" s="215"/>
    </row>
    <row r="88" spans="1:23" ht="30" x14ac:dyDescent="0.15">
      <c r="L88" s="215"/>
      <c r="M88" s="212" t="s">
        <v>1142</v>
      </c>
      <c r="N88" s="212" t="s">
        <v>1067</v>
      </c>
      <c r="O88" s="228" t="s">
        <v>284</v>
      </c>
      <c r="P88" s="228" t="s">
        <v>285</v>
      </c>
      <c r="Q88" s="488" t="s">
        <v>286</v>
      </c>
      <c r="R88" s="212">
        <v>55</v>
      </c>
      <c r="T88" s="230" t="str">
        <f t="shared" si="9"/>
        <v>意図的に添加していない
Not intentionally added</v>
      </c>
      <c r="U88" s="231" t="str">
        <f t="shared" si="10"/>
        <v>Not intentionally added
非特意添加</v>
      </c>
      <c r="V88" s="231">
        <f t="shared" si="11"/>
        <v>55</v>
      </c>
      <c r="W88" s="215"/>
    </row>
    <row r="89" spans="1:23" ht="45" x14ac:dyDescent="0.15">
      <c r="L89" s="215"/>
      <c r="M89" s="212" t="s">
        <v>1143</v>
      </c>
      <c r="N89" s="212" t="s">
        <v>1068</v>
      </c>
      <c r="O89" s="228" t="s">
        <v>668</v>
      </c>
      <c r="P89" s="228" t="s">
        <v>287</v>
      </c>
      <c r="Q89" s="488" t="s">
        <v>772</v>
      </c>
      <c r="R89" s="212">
        <v>37</v>
      </c>
      <c r="T89" s="230" t="str">
        <f t="shared" si="9"/>
        <v>意図的に添加していない(塩素数1～8が対象)
Not intentionally added  (Chlorine atom 1-8 are subject to the regulation.)</v>
      </c>
      <c r="U89" s="231" t="str">
        <f t="shared" si="10"/>
        <v>Not intentionally added  (Chlorine atom 1-8 are subject to the regulation.)
非特意添加(氯素数1～8为对象)</v>
      </c>
      <c r="V89" s="231">
        <f t="shared" si="11"/>
        <v>37</v>
      </c>
      <c r="W89" s="215"/>
    </row>
    <row r="90" spans="1:23" ht="36.9" customHeight="1" x14ac:dyDescent="0.15">
      <c r="L90" s="215"/>
      <c r="M90" s="212" t="s">
        <v>1144</v>
      </c>
      <c r="N90" s="212" t="s">
        <v>1069</v>
      </c>
      <c r="O90" s="228" t="s">
        <v>288</v>
      </c>
      <c r="P90" s="228" t="s">
        <v>289</v>
      </c>
      <c r="Q90" s="212" t="s">
        <v>773</v>
      </c>
      <c r="R90" s="212">
        <v>55</v>
      </c>
      <c r="T90" s="230" t="str">
        <f t="shared" si="9"/>
        <v>意図的に添加せず、かつ成形品質量中1000ppm未満の含有である
Content is less than 1000ppm in the weight of articles.
Not intentionally added</v>
      </c>
      <c r="U90" s="231" t="str">
        <f t="shared" si="10"/>
        <v>Content is less than 1000ppm in the weight of articles.
Not intentionally added
非特意添加，且在成型品质量中含有量在1000ppm以下</v>
      </c>
      <c r="V90" s="231">
        <f t="shared" si="11"/>
        <v>55</v>
      </c>
      <c r="W90" s="215"/>
    </row>
    <row r="91" spans="1:23" ht="30" x14ac:dyDescent="0.15">
      <c r="L91" s="215"/>
      <c r="M91" s="212" t="s">
        <v>1145</v>
      </c>
      <c r="N91" s="212" t="s">
        <v>1070</v>
      </c>
      <c r="O91" s="228" t="s">
        <v>284</v>
      </c>
      <c r="P91" s="228" t="s">
        <v>285</v>
      </c>
      <c r="Q91" s="212" t="s">
        <v>286</v>
      </c>
      <c r="R91" s="212">
        <v>37</v>
      </c>
      <c r="T91" s="230" t="str">
        <f t="shared" si="9"/>
        <v>意図的に添加していない
Not intentionally added</v>
      </c>
      <c r="U91" s="231" t="str">
        <f t="shared" si="10"/>
        <v>Not intentionally added
非特意添加</v>
      </c>
      <c r="V91" s="231">
        <f t="shared" si="11"/>
        <v>37</v>
      </c>
      <c r="W91" s="215"/>
    </row>
    <row r="92" spans="1:23" ht="45" x14ac:dyDescent="0.15">
      <c r="L92" s="215"/>
      <c r="M92" s="212" t="s">
        <v>1146</v>
      </c>
      <c r="N92" s="212" t="s">
        <v>1071</v>
      </c>
      <c r="O92" s="228" t="s">
        <v>290</v>
      </c>
      <c r="P92" s="228" t="s">
        <v>454</v>
      </c>
      <c r="Q92" s="212" t="s">
        <v>291</v>
      </c>
      <c r="R92" s="212">
        <v>55</v>
      </c>
      <c r="T92" s="230" t="str">
        <f t="shared" si="9"/>
        <v>意図的に添加せず、かつ50ppm以下の含有である
Content is 50ppm or less.
Not intentionally added</v>
      </c>
      <c r="U92" s="231" t="str">
        <f t="shared" si="10"/>
        <v>Content is 50ppm or less.
Not intentionally added
非特意添加，且含有量在50ppm以下</v>
      </c>
      <c r="V92" s="231">
        <f t="shared" si="11"/>
        <v>55</v>
      </c>
      <c r="W92" s="215"/>
    </row>
    <row r="93" spans="1:23" ht="30" x14ac:dyDescent="0.15">
      <c r="L93" s="215"/>
      <c r="M93" s="212" t="s">
        <v>1147</v>
      </c>
      <c r="N93" s="212" t="s">
        <v>1072</v>
      </c>
      <c r="O93" s="228" t="s">
        <v>284</v>
      </c>
      <c r="P93" s="228" t="s">
        <v>292</v>
      </c>
      <c r="Q93" s="212" t="s">
        <v>286</v>
      </c>
      <c r="R93" s="212">
        <v>70</v>
      </c>
      <c r="T93" s="230" t="str">
        <f t="shared" si="9"/>
        <v>意図的に添加していない
Not intentionally added</v>
      </c>
      <c r="U93" s="231" t="str">
        <f t="shared" si="10"/>
        <v>Not intentionally added
非特意添加</v>
      </c>
      <c r="V93" s="231">
        <f t="shared" si="11"/>
        <v>70</v>
      </c>
      <c r="W93" s="215"/>
    </row>
    <row r="94" spans="1:23" ht="60" x14ac:dyDescent="0.15">
      <c r="L94" s="215"/>
      <c r="M94" s="212" t="s">
        <v>1148</v>
      </c>
      <c r="N94" s="212" t="s">
        <v>1073</v>
      </c>
      <c r="O94" s="228" t="s">
        <v>1311</v>
      </c>
      <c r="P94" s="228" t="s">
        <v>870</v>
      </c>
      <c r="Q94" s="229" t="s">
        <v>871</v>
      </c>
      <c r="R94" s="212">
        <v>55</v>
      </c>
      <c r="T94" s="230" t="str">
        <f t="shared" ref="T94:T125" si="12">O94&amp;CHAR(10)&amp;P94</f>
        <v>意図的に添加せず、かつ成形品や混合物中の0.0075重量％ (75 ppm)以下の含有である
Not intentionally added
Content is 75ppm or less in articles and mixtures.</v>
      </c>
      <c r="U94" s="231" t="str">
        <f t="shared" ref="U94:U125" si="13">P94&amp;CHAR(10) &amp;Q94</f>
        <v>Not intentionally added
Content is 75ppm or less in articles and mixtures.
非特意添加，且在成型品或混合物中75ppm以下</v>
      </c>
      <c r="V94" s="231">
        <f t="shared" si="11"/>
        <v>55</v>
      </c>
      <c r="W94" s="215"/>
    </row>
    <row r="95" spans="1:23" ht="45" x14ac:dyDescent="0.15">
      <c r="L95" s="215"/>
      <c r="M95" s="212" t="s">
        <v>1149</v>
      </c>
      <c r="N95" s="212" t="s">
        <v>1074</v>
      </c>
      <c r="O95" s="228" t="s">
        <v>279</v>
      </c>
      <c r="P95" s="228" t="s">
        <v>455</v>
      </c>
      <c r="Q95" s="229" t="s">
        <v>281</v>
      </c>
      <c r="R95" s="212">
        <v>55</v>
      </c>
      <c r="T95" s="230" t="str">
        <f t="shared" si="12"/>
        <v>意図的に添加せず、かつ1000ppm以下の含有である
Not intentionally added
Content is 1000ppm or less.</v>
      </c>
      <c r="U95" s="231" t="str">
        <f t="shared" si="13"/>
        <v>Not intentionally added
Content is 1000ppm or less.
非特意添加，且含有量在1000ppm以下</v>
      </c>
      <c r="V95" s="231">
        <f t="shared" si="11"/>
        <v>55</v>
      </c>
      <c r="W95" s="215"/>
    </row>
    <row r="96" spans="1:23" ht="45" x14ac:dyDescent="0.15">
      <c r="L96" s="215"/>
      <c r="M96" s="212" t="s">
        <v>1150</v>
      </c>
      <c r="N96" s="212" t="s">
        <v>1075</v>
      </c>
      <c r="O96" s="228" t="s">
        <v>293</v>
      </c>
      <c r="P96" s="228" t="s">
        <v>294</v>
      </c>
      <c r="Q96" s="229" t="s">
        <v>295</v>
      </c>
      <c r="R96" s="212">
        <v>55</v>
      </c>
      <c r="T96" s="230" t="str">
        <f t="shared" si="12"/>
        <v>意図的に添加せず、かつ0.1ppm以下の含有である
Not intentionally added
Content is 0.1ppm or less.</v>
      </c>
      <c r="U96" s="231" t="str">
        <f t="shared" si="13"/>
        <v>Not intentionally added
Content is 0.1ppm or less.
非特意添加，且含有量在0.1ppm以下</v>
      </c>
      <c r="V96" s="231">
        <f t="shared" si="11"/>
        <v>55</v>
      </c>
      <c r="W96" s="215"/>
    </row>
    <row r="97" spans="12:23" ht="30" x14ac:dyDescent="0.15">
      <c r="L97" s="215"/>
      <c r="M97" s="212" t="s">
        <v>1151</v>
      </c>
      <c r="N97" s="212" t="s">
        <v>1076</v>
      </c>
      <c r="O97" s="228" t="s">
        <v>284</v>
      </c>
      <c r="P97" s="228" t="s">
        <v>285</v>
      </c>
      <c r="Q97" s="229" t="s">
        <v>286</v>
      </c>
      <c r="R97" s="212">
        <v>37</v>
      </c>
      <c r="T97" s="230" t="str">
        <f t="shared" si="12"/>
        <v>意図的に添加していない
Not intentionally added</v>
      </c>
      <c r="U97" s="231" t="str">
        <f t="shared" si="13"/>
        <v>Not intentionally added
非特意添加</v>
      </c>
      <c r="V97" s="231">
        <f t="shared" si="11"/>
        <v>37</v>
      </c>
      <c r="W97" s="215"/>
    </row>
    <row r="98" spans="12:23" ht="30" x14ac:dyDescent="0.15">
      <c r="L98" s="215"/>
      <c r="M98" s="212" t="s">
        <v>1152</v>
      </c>
      <c r="N98" s="212" t="s">
        <v>1077</v>
      </c>
      <c r="O98" s="228" t="s">
        <v>284</v>
      </c>
      <c r="P98" s="228" t="s">
        <v>285</v>
      </c>
      <c r="Q98" s="229" t="s">
        <v>286</v>
      </c>
      <c r="R98" s="212">
        <v>37</v>
      </c>
      <c r="T98" s="230" t="str">
        <f t="shared" si="12"/>
        <v>意図的に添加していない
Not intentionally added</v>
      </c>
      <c r="U98" s="231" t="str">
        <f t="shared" si="13"/>
        <v>Not intentionally added
非特意添加</v>
      </c>
      <c r="V98" s="231">
        <f t="shared" si="11"/>
        <v>37</v>
      </c>
      <c r="W98" s="215"/>
    </row>
    <row r="99" spans="12:23" ht="27" customHeight="1" x14ac:dyDescent="0.15">
      <c r="L99" s="215"/>
      <c r="M99" s="212" t="s">
        <v>1153</v>
      </c>
      <c r="N99" s="212" t="s">
        <v>1078</v>
      </c>
      <c r="O99" s="228" t="s">
        <v>296</v>
      </c>
      <c r="P99" s="228" t="s">
        <v>26</v>
      </c>
      <c r="Q99" s="229" t="s">
        <v>774</v>
      </c>
      <c r="R99" s="212">
        <v>37</v>
      </c>
      <c r="T99" s="230" t="str">
        <f t="shared" si="12"/>
        <v>スズの元素として、材料中の1000ppm以下の含有である
Content is 1000ppm or less by weight of tin in a material.</v>
      </c>
      <c r="U99" s="231" t="str">
        <f t="shared" si="13"/>
        <v>Content is 1000ppm or less by weight of tin in a material.
材料中的锡的含有量在1000ppm以下</v>
      </c>
      <c r="V99" s="231">
        <f t="shared" si="11"/>
        <v>37</v>
      </c>
      <c r="W99" s="215"/>
    </row>
    <row r="100" spans="12:23" ht="30" x14ac:dyDescent="0.15">
      <c r="L100" s="215"/>
      <c r="M100" s="212" t="s">
        <v>1154</v>
      </c>
      <c r="N100" s="212" t="s">
        <v>1079</v>
      </c>
      <c r="O100" s="228" t="s">
        <v>297</v>
      </c>
      <c r="P100" s="228" t="s">
        <v>52</v>
      </c>
      <c r="Q100" s="229" t="s">
        <v>298</v>
      </c>
      <c r="R100" s="212">
        <v>37</v>
      </c>
      <c r="T100" s="230" t="str">
        <f t="shared" si="12"/>
        <v>1wt%以下の含有である
Content is 1wt% or less.</v>
      </c>
      <c r="U100" s="231" t="str">
        <f t="shared" si="13"/>
        <v>Content is 1wt% or less.
含有量在1wt%以下</v>
      </c>
      <c r="V100" s="231">
        <f t="shared" si="11"/>
        <v>37</v>
      </c>
      <c r="W100" s="215"/>
    </row>
    <row r="101" spans="12:23" ht="108" customHeight="1" x14ac:dyDescent="0.15">
      <c r="L101" s="215"/>
      <c r="M101" s="231" t="s">
        <v>1708</v>
      </c>
      <c r="N101" s="231" t="s">
        <v>1709</v>
      </c>
      <c r="O101" s="228" t="s">
        <v>1589</v>
      </c>
      <c r="P101" s="228" t="s">
        <v>1655</v>
      </c>
      <c r="Q101" s="229" t="s">
        <v>1578</v>
      </c>
      <c r="R101" s="212">
        <v>37</v>
      </c>
      <c r="T101" s="230" t="str">
        <f t="shared" si="12"/>
        <v>成形品質量中または混合物中において、下記(1)及び(2)を満たす。
The following (1) and (2) are to be satisfied in the Mixture or Article.</v>
      </c>
      <c r="U101" s="231" t="str">
        <f t="shared" si="13"/>
        <v xml:space="preserve">The following (1) and (2) are to be satisfied in the Mixture or Article.
在成型品质量中或混合物中，满足下面(1)及(2)。
</v>
      </c>
      <c r="V101" s="231">
        <f t="shared" si="11"/>
        <v>37</v>
      </c>
      <c r="W101" s="215"/>
    </row>
    <row r="102" spans="12:23" ht="57" customHeight="1" x14ac:dyDescent="0.15">
      <c r="L102" s="215"/>
      <c r="M102" s="212" t="s">
        <v>1267</v>
      </c>
      <c r="N102" s="212" t="s">
        <v>1689</v>
      </c>
      <c r="O102" s="228" t="s">
        <v>1581</v>
      </c>
      <c r="P102" s="228" t="s">
        <v>1580</v>
      </c>
      <c r="Q102" s="269" t="s">
        <v>1583</v>
      </c>
      <c r="R102" s="212">
        <v>70</v>
      </c>
      <c r="T102" s="230" t="str">
        <f t="shared" ref="T102:T103" si="14">O102&amp;CHAR(10)&amp;P102</f>
        <v>C9-C14 PFCAsとその塩の場合、C9-C14 PFCAsとその塩の合計で、25ppb(0.025ppm)未満である。
The sum of C9-C14 PFCAs and their salts:   Content is less than 25ppb (0.025ppm).</v>
      </c>
      <c r="U102" s="231" t="str">
        <f t="shared" ref="U102:U103" si="15">P102&amp;CHAR(10) &amp;Q102</f>
        <v>The sum of C9-C14 PFCAs and their salts:   Content is less than 25ppb (0.025ppm).
对C9-C14 PFCAs及其盐类，C9-C14 PFCAs及其盐类的合计小于25ppb(0.025ppm)。</v>
      </c>
      <c r="V102" s="231">
        <f t="shared" si="11"/>
        <v>70</v>
      </c>
      <c r="W102" s="215"/>
    </row>
    <row r="103" spans="12:23" ht="51.75" customHeight="1" x14ac:dyDescent="0.15">
      <c r="L103" s="215"/>
      <c r="M103" s="212" t="s">
        <v>2462</v>
      </c>
      <c r="N103" s="212" t="s">
        <v>1689</v>
      </c>
      <c r="O103" s="228" t="s">
        <v>1582</v>
      </c>
      <c r="P103" s="228" t="s">
        <v>1579</v>
      </c>
      <c r="Q103" s="269" t="s">
        <v>1584</v>
      </c>
      <c r="R103" s="212">
        <v>70</v>
      </c>
      <c r="T103" s="230" t="str">
        <f t="shared" si="14"/>
        <v>C9-C14 PFCA関連物質の場合、C9-C14 PFCA関連物質の合計で、260ppb(0.26ppm)未満である。
The sum of C9-C14 PFCA-related substances:  Content is less than 260 ppb (0.26ppm).</v>
      </c>
      <c r="U103" s="231" t="str">
        <f t="shared" si="15"/>
        <v>The sum of C9-C14 PFCA-related substances:  Content is less than 260 ppb (0.26ppm).
对C9-C14 PFCA相关物质，C9-C14 PFCA相关物质的合计小于260ppb(0.26ppm)。</v>
      </c>
      <c r="V103" s="231">
        <f t="shared" si="11"/>
        <v>70</v>
      </c>
      <c r="W103" s="215"/>
    </row>
    <row r="104" spans="12:23" ht="45.75" customHeight="1" x14ac:dyDescent="0.15">
      <c r="L104" s="215"/>
      <c r="M104" s="212" t="s">
        <v>2463</v>
      </c>
      <c r="N104" s="212" t="s">
        <v>1081</v>
      </c>
      <c r="O104" s="228" t="s">
        <v>1586</v>
      </c>
      <c r="P104" s="228" t="s">
        <v>1656</v>
      </c>
      <c r="Q104" s="269" t="s">
        <v>1585</v>
      </c>
      <c r="R104" s="212">
        <v>37</v>
      </c>
      <c r="T104" s="230" t="str">
        <f t="shared" si="12"/>
        <v>PFHxSとその塩の場合、PFHxSとその塩の合計で、0.0000025%(25ppb)以下である。
The sum of PFHxS and their salts:   0.0000025% (25ppb) or less content</v>
      </c>
      <c r="U104" s="231" t="str">
        <f t="shared" si="13"/>
        <v>The sum of PFHxS and their salts:   0.0000025% (25ppb) or less content
对PFHxS及其盐类，PFHxS及其盐类的合计在0.0000025%(25ppb)以下。</v>
      </c>
      <c r="V104" s="231">
        <f t="shared" si="11"/>
        <v>37</v>
      </c>
      <c r="W104" s="215"/>
    </row>
    <row r="105" spans="12:23" ht="55.5" customHeight="1" x14ac:dyDescent="0.15">
      <c r="L105" s="215"/>
      <c r="M105" s="212" t="s">
        <v>1268</v>
      </c>
      <c r="N105" s="212" t="s">
        <v>1691</v>
      </c>
      <c r="O105" s="228" t="s">
        <v>1590</v>
      </c>
      <c r="P105" s="228" t="s">
        <v>1587</v>
      </c>
      <c r="Q105" s="269" t="s">
        <v>1588</v>
      </c>
      <c r="R105" s="212">
        <v>37</v>
      </c>
      <c r="T105" s="230" t="str">
        <f t="shared" ref="T105" si="16">O105&amp;CHAR(10)&amp;P105</f>
        <v>PFHxS関連物質の場合、PFHxS関連物質の合計で、0.0001%(1000ppb)以下である。
The sum of PFHxS-related substances:   0.0001% (1000ppb) or less content</v>
      </c>
      <c r="U105" s="231" t="str">
        <f t="shared" ref="U105" si="17">P105&amp;CHAR(10) &amp;Q105</f>
        <v>The sum of PFHxS-related substances:   0.0001% (1000ppb) or less content
对PFHxS相关物质，PFHxS相关物质的合计在0.0001%(1000ppb)以下。</v>
      </c>
      <c r="V105" s="231">
        <f t="shared" si="11"/>
        <v>37</v>
      </c>
      <c r="W105" s="215"/>
    </row>
    <row r="106" spans="12:23" ht="52.5" customHeight="1" x14ac:dyDescent="0.15">
      <c r="L106" s="215"/>
      <c r="M106" s="212" t="s">
        <v>237</v>
      </c>
      <c r="N106" s="212" t="s">
        <v>1082</v>
      </c>
      <c r="O106" s="228" t="s">
        <v>1594</v>
      </c>
      <c r="P106" s="228" t="s">
        <v>1595</v>
      </c>
      <c r="Q106" s="269" t="s">
        <v>1596</v>
      </c>
      <c r="R106" s="212">
        <v>37</v>
      </c>
      <c r="T106" s="230" t="str">
        <f t="shared" ref="T106" si="18">O106&amp;CHAR(10)&amp;P106</f>
        <v>PFOSとその塩の場合、0.0000025%(25ppb)以下である。
PFOS and their salts: 0.0000025% (25ppb) or less content</v>
      </c>
      <c r="U106" s="231" t="str">
        <f t="shared" ref="U106" si="19">P106&amp;CHAR(10) &amp;Q106</f>
        <v>PFOS and their salts: 0.0000025% (25ppb) or less content
对于PFOS及其盐，为0.0000025%(25ppb)及以下。</v>
      </c>
      <c r="V106" s="231">
        <f t="shared" si="11"/>
        <v>37</v>
      </c>
      <c r="W106" s="215"/>
    </row>
    <row r="107" spans="12:23" ht="51.75" customHeight="1" x14ac:dyDescent="0.15">
      <c r="L107" s="215"/>
      <c r="M107" s="212" t="s">
        <v>1269</v>
      </c>
      <c r="N107" s="212" t="s">
        <v>1082</v>
      </c>
      <c r="O107" s="228" t="s">
        <v>1591</v>
      </c>
      <c r="P107" s="228" t="s">
        <v>1592</v>
      </c>
      <c r="Q107" s="269" t="s">
        <v>1593</v>
      </c>
      <c r="R107" s="212">
        <v>37</v>
      </c>
      <c r="T107" s="230" t="str">
        <f t="shared" si="12"/>
        <v>PFOS関連物質の場合、PFOS関連物質の合計で、0.0001%(1000ppb)以下である。
The sum of PFOS-related substances: 0.0001% (1000ppb) or less content</v>
      </c>
      <c r="U107" s="231" t="str">
        <f t="shared" si="13"/>
        <v>The sum of PFOS-related substances: 0.0001% (1000ppb) or less content
对于PFOS相关物质，PFOS相关物质的合计为0.0001%(1000ppb)及以下。</v>
      </c>
      <c r="V107" s="231">
        <f t="shared" si="11"/>
        <v>37</v>
      </c>
      <c r="W107" s="215"/>
    </row>
    <row r="108" spans="12:23" ht="49.5" customHeight="1" x14ac:dyDescent="0.15">
      <c r="L108" s="215"/>
      <c r="M108" s="212" t="s">
        <v>1692</v>
      </c>
      <c r="N108" s="212" t="s">
        <v>1083</v>
      </c>
      <c r="O108" s="228" t="s">
        <v>669</v>
      </c>
      <c r="P108" s="228" t="s">
        <v>652</v>
      </c>
      <c r="Q108" s="229" t="s">
        <v>775</v>
      </c>
      <c r="R108" s="212">
        <v>70</v>
      </c>
      <c r="T108" s="230" t="str">
        <f t="shared" si="12"/>
        <v>意図的に添加せず、かつ成形品質量中または混合物中、0.0001wt%(1ppm)以下の含有である
Content is less than 0.0001wt% (1ppm) in the Mixture or Article .
Not intentionally added</v>
      </c>
      <c r="U108" s="231" t="str">
        <f t="shared" si="13"/>
        <v>Content is less than 0.0001wt% (1ppm) in the Mixture or Article .
Not intentionally added
非有意添加，且在成形品质量中或混合物中的含量为0.0001wt%(1ppm)及以下</v>
      </c>
      <c r="V108" s="231">
        <f t="shared" si="11"/>
        <v>70</v>
      </c>
      <c r="W108" s="215"/>
    </row>
    <row r="109" spans="12:23" ht="36.75" customHeight="1" x14ac:dyDescent="0.15">
      <c r="L109" s="215"/>
      <c r="M109" s="212" t="s">
        <v>1681</v>
      </c>
      <c r="N109" s="212" t="s">
        <v>1084</v>
      </c>
      <c r="O109" s="228" t="s">
        <v>1386</v>
      </c>
      <c r="P109" s="228" t="s">
        <v>1387</v>
      </c>
      <c r="Q109" s="229" t="s">
        <v>1388</v>
      </c>
      <c r="R109" s="212">
        <v>37</v>
      </c>
      <c r="T109" s="230" t="str">
        <f t="shared" si="12"/>
        <v>含有率の算出単位は特に記載のない場合は均質材料です
The unit for calculating content rate is homogeneous material if not otherwise specified.</v>
      </c>
      <c r="U109" s="231" t="str">
        <f t="shared" si="13"/>
        <v>The unit for calculating content rate is homogeneous material if not otherwise specified.
含有率的计算单位如无特别记载时为均质材料。</v>
      </c>
      <c r="V109" s="231">
        <f t="shared" si="11"/>
        <v>37</v>
      </c>
      <c r="W109" s="215"/>
    </row>
    <row r="110" spans="12:23" ht="38.4" customHeight="1" x14ac:dyDescent="0.15">
      <c r="L110" s="215"/>
      <c r="M110" s="212" t="s">
        <v>1239</v>
      </c>
      <c r="N110" s="212" t="s">
        <v>1447</v>
      </c>
      <c r="O110" s="228" t="s">
        <v>1425</v>
      </c>
      <c r="P110" s="228" t="s">
        <v>1426</v>
      </c>
      <c r="Q110" s="229" t="s">
        <v>1448</v>
      </c>
      <c r="R110" s="212">
        <v>37</v>
      </c>
      <c r="T110" s="230" t="str">
        <f t="shared" si="12"/>
        <v>条件により使用を禁止する化学物質の製品への含有について
Presence of banned substances depending on application</v>
      </c>
      <c r="U110" s="231" t="str">
        <f t="shared" si="13"/>
        <v>Presence of banned substances depending on application
 附带条件禁止使用的化学物质在产品中的含有状况</v>
      </c>
      <c r="V110" s="231">
        <f t="shared" si="11"/>
        <v>37</v>
      </c>
      <c r="W110" s="215"/>
    </row>
    <row r="111" spans="12:23" ht="39.75" customHeight="1" x14ac:dyDescent="0.15">
      <c r="L111" s="215"/>
      <c r="M111" s="212" t="s">
        <v>1198</v>
      </c>
      <c r="N111" s="212" t="s">
        <v>1055</v>
      </c>
      <c r="O111" s="228" t="s">
        <v>2544</v>
      </c>
      <c r="P111" s="228" t="s">
        <v>2609</v>
      </c>
      <c r="Q111" s="229" t="s">
        <v>2575</v>
      </c>
      <c r="R111" s="212">
        <v>37</v>
      </c>
      <c r="T111" s="230" t="str">
        <f t="shared" si="12"/>
        <v>(注)上記確認結果が｢Not Applicable｣の場合は、フォックスコン福山テクノロジーズでの採用は原則不可
Note) When the result shows "Not Applicable", the product is not adopted by Foxconn Fukuyama Technologies in principle.</v>
      </c>
      <c r="U111" s="231" t="str">
        <f t="shared" si="13"/>
        <v>Note) When the result shows "Not Applicable", the product is not adopted by Foxconn Fukuyama Technologies in principle.
(注)上述确认结果为｢Not Applicable｣的时候，原则上鴻海福山科技不予采用。</v>
      </c>
      <c r="V111" s="231">
        <f t="shared" si="11"/>
        <v>37</v>
      </c>
      <c r="W111" s="215"/>
    </row>
    <row r="112" spans="12:23" ht="30" x14ac:dyDescent="0.15">
      <c r="L112" s="215"/>
      <c r="M112" s="212" t="s">
        <v>1671</v>
      </c>
      <c r="N112" s="212" t="s">
        <v>884</v>
      </c>
      <c r="O112" s="228" t="s">
        <v>87</v>
      </c>
      <c r="P112" s="228" t="s">
        <v>2</v>
      </c>
      <c r="Q112" s="229" t="s">
        <v>776</v>
      </c>
      <c r="R112" s="212">
        <v>55</v>
      </c>
      <c r="T112" s="230" t="str">
        <f t="shared" si="12"/>
        <v>ベリリウム及びその化合物
Beryllium and its compound</v>
      </c>
      <c r="U112" s="231" t="str">
        <f t="shared" si="13"/>
        <v>Beryllium and its compound
铍及其化合物</v>
      </c>
      <c r="V112" s="231">
        <f t="shared" si="11"/>
        <v>55</v>
      </c>
      <c r="W112" s="215"/>
    </row>
    <row r="113" spans="12:23" ht="30" x14ac:dyDescent="0.15">
      <c r="L113" s="215"/>
      <c r="M113" s="212" t="s">
        <v>1693</v>
      </c>
      <c r="N113" s="212" t="s">
        <v>885</v>
      </c>
      <c r="O113" s="228" t="s">
        <v>88</v>
      </c>
      <c r="P113" s="228" t="s">
        <v>3</v>
      </c>
      <c r="Q113" s="229" t="s">
        <v>777</v>
      </c>
      <c r="R113" s="212">
        <v>37</v>
      </c>
      <c r="T113" s="230" t="str">
        <f t="shared" si="12"/>
        <v>アゾ染料・顔料
Azo colorants</v>
      </c>
      <c r="U113" s="231" t="str">
        <f t="shared" si="13"/>
        <v>Azo colorants
偶氮染料・颜料</v>
      </c>
      <c r="V113" s="231">
        <f t="shared" si="11"/>
        <v>37</v>
      </c>
      <c r="W113" s="215"/>
    </row>
    <row r="114" spans="12:23" ht="30" x14ac:dyDescent="0.15">
      <c r="L114" s="215"/>
      <c r="M114" s="212" t="s">
        <v>1694</v>
      </c>
      <c r="N114" s="212" t="s">
        <v>886</v>
      </c>
      <c r="O114" s="228" t="s">
        <v>89</v>
      </c>
      <c r="P114" s="228" t="s">
        <v>4</v>
      </c>
      <c r="Q114" s="229" t="s">
        <v>778</v>
      </c>
      <c r="R114" s="212">
        <v>37</v>
      </c>
      <c r="T114" s="230" t="str">
        <f t="shared" si="12"/>
        <v>ポリ塩化ビニル及びそのコポリマー
Polyvinyl Chloride and its copolymer</v>
      </c>
      <c r="U114" s="231" t="str">
        <f t="shared" si="13"/>
        <v>Polyvinyl Chloride and its copolymer
聚氯乙烯及共聚物</v>
      </c>
      <c r="V114" s="231">
        <f t="shared" si="11"/>
        <v>37</v>
      </c>
      <c r="W114" s="215"/>
    </row>
    <row r="115" spans="12:23" ht="33.9" customHeight="1" x14ac:dyDescent="0.15">
      <c r="L115" s="215"/>
      <c r="M115" s="212" t="s">
        <v>1695</v>
      </c>
      <c r="N115" s="212" t="s">
        <v>887</v>
      </c>
      <c r="O115" s="228" t="s">
        <v>90</v>
      </c>
      <c r="P115" s="228" t="s">
        <v>299</v>
      </c>
      <c r="Q115" s="229" t="s">
        <v>779</v>
      </c>
      <c r="R115" s="212">
        <v>126</v>
      </c>
      <c r="T115" s="230" t="str">
        <f t="shared" si="12"/>
        <v>RoHS関連のフタル酸エステル4物質以外のフタル酸エステル類
Phthalates other than the four RoHS-related Phthalates</v>
      </c>
      <c r="U115" s="231" t="str">
        <f t="shared" si="13"/>
        <v>Phthalates other than the four RoHS-related Phthalates
RoHS相关的4种邻苯二甲酸酯物质以外的邻苯二甲酸酯类</v>
      </c>
      <c r="V115" s="231">
        <f t="shared" si="11"/>
        <v>126</v>
      </c>
      <c r="W115" s="215"/>
    </row>
    <row r="116" spans="12:23" ht="30" x14ac:dyDescent="0.15">
      <c r="L116" s="215"/>
      <c r="M116" s="212" t="s">
        <v>1158</v>
      </c>
      <c r="N116" s="212" t="s">
        <v>888</v>
      </c>
      <c r="O116" s="228" t="s">
        <v>92</v>
      </c>
      <c r="P116" s="228" t="s">
        <v>5</v>
      </c>
      <c r="Q116" s="229" t="s">
        <v>780</v>
      </c>
      <c r="R116" s="212">
        <v>37</v>
      </c>
      <c r="T116" s="230" t="str">
        <f t="shared" si="12"/>
        <v>放射性物質
Radioactive substances</v>
      </c>
      <c r="U116" s="231" t="str">
        <f t="shared" si="13"/>
        <v>Radioactive substances
放射性物质</v>
      </c>
      <c r="V116" s="231">
        <f t="shared" si="11"/>
        <v>37</v>
      </c>
      <c r="W116" s="215"/>
    </row>
    <row r="117" spans="12:23" ht="30" x14ac:dyDescent="0.15">
      <c r="L117" s="215"/>
      <c r="M117" s="212" t="s">
        <v>1159</v>
      </c>
      <c r="N117" s="212" t="s">
        <v>889</v>
      </c>
      <c r="O117" s="228" t="s">
        <v>1765</v>
      </c>
      <c r="P117" s="228" t="s">
        <v>6</v>
      </c>
      <c r="Q117" s="229" t="s">
        <v>1766</v>
      </c>
      <c r="R117" s="212">
        <v>37</v>
      </c>
      <c r="T117" s="230" t="str">
        <f t="shared" si="12"/>
        <v>フッ素系温室効果ガス(HFC, PFC, SF6)
Fluorinated greenhouse gases (HFC, PFC, SF6)</v>
      </c>
      <c r="U117" s="231" t="str">
        <f t="shared" si="13"/>
        <v>Fluorinated greenhouse gases (HFC, PFC, SF6)
氟系温室效应气体(HFC, PFC, SF6)</v>
      </c>
      <c r="V117" s="231">
        <f t="shared" si="11"/>
        <v>37</v>
      </c>
      <c r="W117" s="215"/>
    </row>
    <row r="118" spans="12:23" ht="30" x14ac:dyDescent="0.15">
      <c r="L118" s="215"/>
      <c r="M118" s="212" t="s">
        <v>1160</v>
      </c>
      <c r="N118" s="212" t="s">
        <v>890</v>
      </c>
      <c r="O118" s="228" t="s">
        <v>93</v>
      </c>
      <c r="P118" s="228" t="s">
        <v>7</v>
      </c>
      <c r="Q118" s="229" t="s">
        <v>781</v>
      </c>
      <c r="R118" s="212">
        <v>90</v>
      </c>
      <c r="T118" s="230" t="str">
        <f t="shared" si="12"/>
        <v>ホルムアルデヒド
Formaldehyde</v>
      </c>
      <c r="U118" s="231" t="str">
        <f t="shared" si="13"/>
        <v>Formaldehyde
甲醛</v>
      </c>
      <c r="V118" s="231">
        <f t="shared" si="11"/>
        <v>90</v>
      </c>
      <c r="W118" s="215"/>
    </row>
    <row r="119" spans="12:23" ht="30" x14ac:dyDescent="0.15">
      <c r="L119" s="215"/>
      <c r="M119" s="212" t="s">
        <v>1161</v>
      </c>
      <c r="N119" s="212" t="s">
        <v>891</v>
      </c>
      <c r="O119" s="228" t="s">
        <v>94</v>
      </c>
      <c r="P119" s="228" t="s">
        <v>8</v>
      </c>
      <c r="Q119" s="229" t="s">
        <v>782</v>
      </c>
      <c r="R119" s="212">
        <v>35</v>
      </c>
      <c r="T119" s="230" t="str">
        <f t="shared" si="12"/>
        <v>過塩素酸塩
Perchlorates</v>
      </c>
      <c r="U119" s="231" t="str">
        <f t="shared" si="13"/>
        <v>Perchlorates
过氯酸盐</v>
      </c>
      <c r="V119" s="231">
        <f t="shared" si="11"/>
        <v>35</v>
      </c>
      <c r="W119" s="215"/>
    </row>
    <row r="120" spans="12:23" ht="30" x14ac:dyDescent="0.15">
      <c r="L120" s="215"/>
      <c r="M120" s="212" t="s">
        <v>1162</v>
      </c>
      <c r="N120" s="212" t="s">
        <v>892</v>
      </c>
      <c r="O120" s="228" t="s">
        <v>300</v>
      </c>
      <c r="P120" s="228" t="s">
        <v>96</v>
      </c>
      <c r="Q120" s="229" t="s">
        <v>783</v>
      </c>
      <c r="R120" s="212">
        <v>35</v>
      </c>
      <c r="T120" s="230" t="str">
        <f t="shared" si="12"/>
        <v>ニッケル及びその化合物
Nickel and its compound</v>
      </c>
      <c r="U120" s="231" t="str">
        <f t="shared" si="13"/>
        <v>Nickel and its compound
镍及其化合物</v>
      </c>
      <c r="V120" s="231">
        <f t="shared" si="11"/>
        <v>35</v>
      </c>
      <c r="W120" s="215"/>
    </row>
    <row r="121" spans="12:23" ht="30" x14ac:dyDescent="0.15">
      <c r="L121" s="215"/>
      <c r="M121" s="212" t="s">
        <v>1163</v>
      </c>
      <c r="N121" s="212" t="s">
        <v>893</v>
      </c>
      <c r="O121" s="228" t="s">
        <v>97</v>
      </c>
      <c r="P121" s="228" t="s">
        <v>98</v>
      </c>
      <c r="Q121" s="229" t="s">
        <v>301</v>
      </c>
      <c r="R121" s="212">
        <v>55</v>
      </c>
      <c r="T121" s="230" t="str">
        <f t="shared" si="12"/>
        <v>ヒ素及びその化合物
Arsenic and its compound</v>
      </c>
      <c r="U121" s="231" t="str">
        <f t="shared" si="13"/>
        <v>Arsenic and its compound
砷及其化合物</v>
      </c>
      <c r="V121" s="231">
        <f t="shared" si="11"/>
        <v>55</v>
      </c>
      <c r="W121" s="215"/>
    </row>
    <row r="122" spans="12:23" ht="30" x14ac:dyDescent="0.15">
      <c r="L122" s="215"/>
      <c r="M122" s="212" t="s">
        <v>1164</v>
      </c>
      <c r="N122" s="212" t="s">
        <v>894</v>
      </c>
      <c r="O122" s="228" t="s">
        <v>100</v>
      </c>
      <c r="P122" s="228" t="s">
        <v>1</v>
      </c>
      <c r="Q122" s="229" t="s">
        <v>302</v>
      </c>
      <c r="R122" s="212">
        <v>55</v>
      </c>
      <c r="T122" s="230" t="str">
        <f t="shared" si="12"/>
        <v>ホウ酸
Boric acid</v>
      </c>
      <c r="U122" s="231" t="str">
        <f t="shared" si="13"/>
        <v>Boric acid
硼酸</v>
      </c>
      <c r="V122" s="231">
        <f t="shared" si="11"/>
        <v>55</v>
      </c>
      <c r="W122" s="215"/>
    </row>
    <row r="123" spans="12:23" ht="30" customHeight="1" x14ac:dyDescent="0.15">
      <c r="L123" s="215"/>
      <c r="M123" s="212" t="s">
        <v>1165</v>
      </c>
      <c r="N123" s="212" t="s">
        <v>895</v>
      </c>
      <c r="O123" s="228" t="s">
        <v>102</v>
      </c>
      <c r="P123" s="228" t="s">
        <v>103</v>
      </c>
      <c r="Q123" s="229" t="s">
        <v>784</v>
      </c>
      <c r="R123" s="212">
        <v>55</v>
      </c>
      <c r="T123" s="230" t="str">
        <f t="shared" si="12"/>
        <v>四ホウ酸二ナトリウム無水物、四ホウ酸二ナトリウム水和物
Disodium tetraborate, anhydrous, Tetraboron disodium heptaoxide, hydrate</v>
      </c>
      <c r="U123" s="231" t="str">
        <f t="shared" si="13"/>
        <v>Disodium tetraborate, anhydrous, Tetraboron disodium heptaoxide, hydrate
无水四硼酸，七水合四硼酸钠</v>
      </c>
      <c r="V123" s="231">
        <f t="shared" si="11"/>
        <v>55</v>
      </c>
      <c r="W123" s="215"/>
    </row>
    <row r="124" spans="12:23" ht="30" x14ac:dyDescent="0.15">
      <c r="L124" s="215"/>
      <c r="M124" s="212" t="s">
        <v>1166</v>
      </c>
      <c r="N124" s="212" t="s">
        <v>896</v>
      </c>
      <c r="O124" s="228" t="s">
        <v>594</v>
      </c>
      <c r="P124" s="228" t="s">
        <v>9</v>
      </c>
      <c r="Q124" s="229" t="s">
        <v>785</v>
      </c>
      <c r="R124" s="212">
        <v>55</v>
      </c>
      <c r="T124" s="230" t="str">
        <f t="shared" si="12"/>
        <v>ジオクチルスズ化合物 (DOT)
Dioctyltin (DOT) compounds</v>
      </c>
      <c r="U124" s="231" t="str">
        <f t="shared" si="13"/>
        <v>Dioctyltin (DOT) compounds
二辛基锡(DOT)化合物</v>
      </c>
      <c r="V124" s="231">
        <f t="shared" si="11"/>
        <v>55</v>
      </c>
      <c r="W124" s="215"/>
    </row>
    <row r="125" spans="12:23" ht="45.9" customHeight="1" x14ac:dyDescent="0.15">
      <c r="L125" s="215"/>
      <c r="M125" s="212" t="s">
        <v>1167</v>
      </c>
      <c r="N125" s="212" t="s">
        <v>897</v>
      </c>
      <c r="O125" s="228" t="s">
        <v>670</v>
      </c>
      <c r="P125" s="228" t="s">
        <v>303</v>
      </c>
      <c r="Q125" s="229" t="s">
        <v>786</v>
      </c>
      <c r="R125" s="212" t="s">
        <v>0</v>
      </c>
      <c r="T125" s="230" t="str">
        <f t="shared" si="12"/>
        <v>パーフルオロオクタン酸(PFOA)とその塩およびPFOA関連物質 *2)
Perfluorooctanoic acid (PFOA) and its salts and PFOA-related substances *2)</v>
      </c>
      <c r="U125" s="231" t="str">
        <f t="shared" si="13"/>
        <v>Perfluorooctanoic acid (PFOA) and its salts and PFOA-related substances *2)
氟硼酸(PFOA)及其氯及PFOA关联物质 *2)</v>
      </c>
      <c r="V125" s="231" t="str">
        <f t="shared" si="11"/>
        <v>-</v>
      </c>
      <c r="W125" s="215"/>
    </row>
    <row r="126" spans="12:23" ht="30" x14ac:dyDescent="0.15">
      <c r="L126" s="215"/>
      <c r="M126" s="212" t="s">
        <v>1696</v>
      </c>
      <c r="N126" s="212" t="s">
        <v>898</v>
      </c>
      <c r="O126" s="228" t="s">
        <v>105</v>
      </c>
      <c r="P126" s="228" t="s">
        <v>10</v>
      </c>
      <c r="Q126" s="229" t="s">
        <v>787</v>
      </c>
      <c r="R126" s="212">
        <v>55</v>
      </c>
      <c r="T126" s="230" t="str">
        <f t="shared" ref="T126:T158" si="20">O126&amp;CHAR(10)&amp;P126</f>
        <v>塩素系難燃剤
Chlorinated flame retardants</v>
      </c>
      <c r="U126" s="231" t="str">
        <f t="shared" ref="U126:U158" si="21">P126&amp;CHAR(10) &amp;Q126</f>
        <v>Chlorinated flame retardants
氯化系阻燃剂</v>
      </c>
      <c r="V126" s="231">
        <f t="shared" si="11"/>
        <v>55</v>
      </c>
      <c r="W126" s="215"/>
    </row>
    <row r="127" spans="12:23" ht="33" customHeight="1" x14ac:dyDescent="0.15">
      <c r="L127" s="215"/>
      <c r="M127" s="212" t="s">
        <v>1168</v>
      </c>
      <c r="N127" s="212" t="s">
        <v>899</v>
      </c>
      <c r="O127" s="228" t="s">
        <v>598</v>
      </c>
      <c r="P127" s="228" t="s">
        <v>106</v>
      </c>
      <c r="Q127" s="229" t="s">
        <v>788</v>
      </c>
      <c r="R127" s="212" t="s">
        <v>0</v>
      </c>
      <c r="T127" s="230" t="str">
        <f t="shared" si="20"/>
        <v>ハロゲン化合物(ハロゲン系難燃剤等)
Halogenated compound (Halogenated flame retardant etc.)</v>
      </c>
      <c r="U127" s="231" t="str">
        <f t="shared" si="21"/>
        <v>Halogenated compound (Halogenated flame retardant etc.)
卤素化合物(卤素阻燃剂等)</v>
      </c>
      <c r="V127" s="231" t="str">
        <f t="shared" ref="V127:V190" si="22">R127</f>
        <v>-</v>
      </c>
      <c r="W127" s="215"/>
    </row>
    <row r="128" spans="12:23" ht="30" x14ac:dyDescent="0.15">
      <c r="L128" s="215"/>
      <c r="M128" s="212" t="s">
        <v>1697</v>
      </c>
      <c r="N128" s="212" t="s">
        <v>900</v>
      </c>
      <c r="O128" s="228" t="s">
        <v>600</v>
      </c>
      <c r="P128" s="228" t="s">
        <v>107</v>
      </c>
      <c r="Q128" s="229" t="s">
        <v>789</v>
      </c>
      <c r="R128" s="212">
        <v>55</v>
      </c>
      <c r="T128" s="230" t="str">
        <f t="shared" si="20"/>
        <v>リン酸トリス(2-クロロエチル)(TCEP)
Tris (2-chloroethyl) phosphate (TCEP)</v>
      </c>
      <c r="U128" s="231" t="str">
        <f t="shared" si="21"/>
        <v>Tris (2-chloroethyl) phosphate (TCEP)
磷酸三(2-氯乙基)酯(TCEP)</v>
      </c>
      <c r="V128" s="231">
        <f t="shared" si="22"/>
        <v>55</v>
      </c>
      <c r="W128" s="215"/>
    </row>
    <row r="129" spans="12:23" ht="30" x14ac:dyDescent="0.15">
      <c r="L129" s="215"/>
      <c r="M129" s="212" t="s">
        <v>1169</v>
      </c>
      <c r="N129" s="212" t="s">
        <v>901</v>
      </c>
      <c r="O129" s="228" t="s">
        <v>602</v>
      </c>
      <c r="P129" s="228" t="s">
        <v>108</v>
      </c>
      <c r="Q129" s="229" t="s">
        <v>790</v>
      </c>
      <c r="R129" s="212">
        <v>55</v>
      </c>
      <c r="T129" s="230" t="str">
        <f t="shared" si="20"/>
        <v>リン酸トリス(1-メチル-2-クロロエチル)(TCPP)
Tris(2-chloro-1-methylethyl) phosphate (TCPP)</v>
      </c>
      <c r="U129" s="231" t="str">
        <f t="shared" si="21"/>
        <v>Tris(2-chloro-1-methylethyl) phosphate (TCPP)
磷酸三(1-甲基-2-氯乙基)酯(TCPP)</v>
      </c>
      <c r="V129" s="231">
        <f t="shared" si="22"/>
        <v>55</v>
      </c>
      <c r="W129" s="215"/>
    </row>
    <row r="130" spans="12:23" ht="30" x14ac:dyDescent="0.15">
      <c r="L130" s="215"/>
      <c r="M130" s="212" t="s">
        <v>1170</v>
      </c>
      <c r="N130" s="212" t="s">
        <v>902</v>
      </c>
      <c r="O130" s="228" t="s">
        <v>604</v>
      </c>
      <c r="P130" s="228" t="s">
        <v>109</v>
      </c>
      <c r="Q130" s="229" t="s">
        <v>791</v>
      </c>
      <c r="R130" s="212">
        <v>55</v>
      </c>
      <c r="T130" s="230" t="str">
        <f t="shared" si="20"/>
        <v>リン酸トリス(1,3-ジクロロ-2-プロピル)(TDCPP)
Tris(1,3-dichloro-2-propyl) phosphate (TDCPP)</v>
      </c>
      <c r="U130" s="231" t="str">
        <f t="shared" si="21"/>
        <v>Tris(1,3-dichloro-2-propyl) phosphate (TDCPP)
磷酸三(1,3-二氯-2-丙基)酯(TDCPP)</v>
      </c>
      <c r="V130" s="231">
        <f t="shared" si="22"/>
        <v>55</v>
      </c>
      <c r="W130" s="215"/>
    </row>
    <row r="131" spans="12:23" ht="30" x14ac:dyDescent="0.15">
      <c r="L131" s="215"/>
      <c r="M131" s="212" t="s">
        <v>1171</v>
      </c>
      <c r="N131" s="212" t="s">
        <v>903</v>
      </c>
      <c r="O131" s="228" t="s">
        <v>606</v>
      </c>
      <c r="P131" s="228" t="s">
        <v>110</v>
      </c>
      <c r="Q131" s="229" t="s">
        <v>792</v>
      </c>
      <c r="R131" s="212">
        <v>37</v>
      </c>
      <c r="T131" s="230" t="str">
        <f t="shared" si="20"/>
        <v>多環芳香族炭化水素(PAH)
Polycyclic aromatic hydrocarbons (PAHs)</v>
      </c>
      <c r="U131" s="231" t="str">
        <f t="shared" si="21"/>
        <v>Polycyclic aromatic hydrocarbons (PAHs)
多环芳香族碳氢化合物(PAH)</v>
      </c>
      <c r="V131" s="231">
        <f t="shared" si="22"/>
        <v>37</v>
      </c>
      <c r="W131" s="215"/>
    </row>
    <row r="132" spans="12:23" ht="30" x14ac:dyDescent="0.15">
      <c r="L132" s="215"/>
      <c r="M132" s="212" t="s">
        <v>1172</v>
      </c>
      <c r="N132" s="212" t="s">
        <v>904</v>
      </c>
      <c r="O132" s="228" t="s">
        <v>304</v>
      </c>
      <c r="P132" s="228" t="s">
        <v>111</v>
      </c>
      <c r="Q132" s="229" t="s">
        <v>793</v>
      </c>
      <c r="R132" s="212">
        <v>55</v>
      </c>
      <c r="T132" s="230" t="str">
        <f t="shared" si="20"/>
        <v>赤リン
Red phosphorus</v>
      </c>
      <c r="U132" s="231" t="str">
        <f t="shared" si="21"/>
        <v>Red phosphorus
红磷</v>
      </c>
      <c r="V132" s="231">
        <f t="shared" si="22"/>
        <v>55</v>
      </c>
      <c r="W132" s="215"/>
    </row>
    <row r="133" spans="12:23" ht="30" x14ac:dyDescent="0.15">
      <c r="L133" s="215"/>
      <c r="M133" s="212" t="s">
        <v>1698</v>
      </c>
      <c r="N133" s="212" t="s">
        <v>905</v>
      </c>
      <c r="O133" s="228" t="s">
        <v>608</v>
      </c>
      <c r="P133" s="228" t="s">
        <v>49</v>
      </c>
      <c r="Q133" s="229" t="s">
        <v>794</v>
      </c>
      <c r="R133" s="212">
        <v>90</v>
      </c>
      <c r="T133" s="230" t="str">
        <f t="shared" si="20"/>
        <v>リン酸イソプロピルフェニル(PIP(3:1))
Isopropylphenyl phosphate (PIP(3:1))</v>
      </c>
      <c r="U133" s="231" t="str">
        <f t="shared" si="21"/>
        <v>Isopropylphenyl phosphate (PIP(3:1))
异丙基苯酚磷酸酯(PIP(3:1))</v>
      </c>
      <c r="V133" s="231">
        <f t="shared" si="22"/>
        <v>90</v>
      </c>
      <c r="W133" s="215"/>
    </row>
    <row r="134" spans="12:23" ht="30" x14ac:dyDescent="0.15">
      <c r="L134" s="215"/>
      <c r="M134" s="212" t="s">
        <v>1699</v>
      </c>
      <c r="N134" s="212" t="s">
        <v>906</v>
      </c>
      <c r="O134" s="228" t="s">
        <v>610</v>
      </c>
      <c r="P134" s="228" t="s">
        <v>50</v>
      </c>
      <c r="Q134" s="229" t="s">
        <v>795</v>
      </c>
      <c r="R134" s="212">
        <v>37</v>
      </c>
      <c r="T134" s="230" t="str">
        <f t="shared" si="20"/>
        <v>ペルクロロブタ-1,3-ジエン(HCBD)
Hexachlorobutadiene (HCBD)</v>
      </c>
      <c r="U134" s="231" t="str">
        <f t="shared" si="21"/>
        <v>Hexachlorobutadiene (HCBD)
1,1,2,3,4,4-六氯-1,3-丁二烯(HCBD)</v>
      </c>
      <c r="V134" s="231">
        <f t="shared" si="22"/>
        <v>37</v>
      </c>
      <c r="W134" s="215"/>
    </row>
    <row r="135" spans="12:23" ht="30" x14ac:dyDescent="0.15">
      <c r="L135" s="215"/>
      <c r="M135" s="212" t="s">
        <v>1700</v>
      </c>
      <c r="N135" s="212" t="s">
        <v>907</v>
      </c>
      <c r="O135" s="228" t="s">
        <v>612</v>
      </c>
      <c r="P135" s="228" t="s">
        <v>112</v>
      </c>
      <c r="Q135" s="229" t="s">
        <v>613</v>
      </c>
      <c r="R135" s="212">
        <v>37</v>
      </c>
      <c r="T135" s="230" t="str">
        <f t="shared" si="20"/>
        <v>2,4,6-トリ-tert-ブチルフェノール(2,4,6-TTBP)
2,4,6-tris(tert-butyl)phenol (2,4,6-TTBP)</v>
      </c>
      <c r="U135" s="231" t="str">
        <f t="shared" si="21"/>
        <v>2,4,6-tris(tert-butyl)phenol (2,4,6-TTBP)
2,4,6-三(1,1-二甲基乙基)苯酚(2,4,6-TTBP)</v>
      </c>
      <c r="V135" s="231">
        <f t="shared" si="22"/>
        <v>37</v>
      </c>
      <c r="W135" s="215"/>
    </row>
    <row r="136" spans="12:23" ht="30" x14ac:dyDescent="0.15">
      <c r="L136" s="215"/>
      <c r="M136" s="212" t="s">
        <v>1701</v>
      </c>
      <c r="N136" s="212" t="s">
        <v>908</v>
      </c>
      <c r="O136" s="228" t="s">
        <v>671</v>
      </c>
      <c r="P136" s="228" t="s">
        <v>113</v>
      </c>
      <c r="Q136" s="229" t="s">
        <v>305</v>
      </c>
      <c r="R136" s="212">
        <v>37</v>
      </c>
      <c r="T136" s="230" t="str">
        <f t="shared" si="20"/>
        <v>4,4'-プロパン-2,2-ジイルジフェノｰル (ビスフェノールA)
4,4'-isopropylidenediphenol (Bisphenol A)</v>
      </c>
      <c r="U136" s="231" t="str">
        <f t="shared" si="21"/>
        <v>4,4'-isopropylidenediphenol (Bisphenol A)
双酚A</v>
      </c>
      <c r="V136" s="231">
        <f t="shared" si="22"/>
        <v>37</v>
      </c>
      <c r="W136" s="215"/>
    </row>
    <row r="137" spans="12:23" ht="30" x14ac:dyDescent="0.15">
      <c r="L137" s="215"/>
      <c r="M137" s="212" t="s">
        <v>1702</v>
      </c>
      <c r="N137" s="212" t="s">
        <v>909</v>
      </c>
      <c r="O137" s="228" t="s">
        <v>1396</v>
      </c>
      <c r="P137" s="228" t="s">
        <v>115</v>
      </c>
      <c r="Q137" s="229" t="s">
        <v>306</v>
      </c>
      <c r="R137" s="212">
        <v>37</v>
      </c>
      <c r="T137" s="230" t="str">
        <f t="shared" si="20"/>
        <v>ビス(4-ヒドロキシフェニル)スルホン (ビスフェノールS)
4,4'-sulfonyldiphenol (Bisphenol S)</v>
      </c>
      <c r="U137" s="231" t="str">
        <f t="shared" si="21"/>
        <v>4,4'-sulfonyldiphenol (Bisphenol S)
双酚S</v>
      </c>
      <c r="V137" s="231">
        <f t="shared" si="22"/>
        <v>37</v>
      </c>
      <c r="W137" s="215"/>
    </row>
    <row r="138" spans="12:23" ht="41.4" customHeight="1" x14ac:dyDescent="0.15">
      <c r="L138" s="215"/>
      <c r="M138" s="212" t="s">
        <v>1703</v>
      </c>
      <c r="N138" s="212" t="s">
        <v>910</v>
      </c>
      <c r="O138" s="228" t="s">
        <v>616</v>
      </c>
      <c r="P138" s="228" t="s">
        <v>61</v>
      </c>
      <c r="Q138" s="229" t="s">
        <v>796</v>
      </c>
      <c r="R138" s="212">
        <v>70</v>
      </c>
      <c r="T138" s="230" t="str">
        <f t="shared" si="20"/>
        <v>2-(2H-ベンゾトリアゾール-2-イル)-4,6-ジ-tert-ペンチルフェノール (UV-328)
2-(2H-benzotriazol-2-yl)-4,6-ditertpentylphenol (UV-328)</v>
      </c>
      <c r="U138" s="231" t="str">
        <f t="shared" si="21"/>
        <v>2-(2H-benzotriazol-2-yl)-4,6-ditertpentylphenol (UV-328)
2-(2H-苯并三唑-2-基)-4,6-二叔戊基苯酚 (UV-328)</v>
      </c>
      <c r="V138" s="231">
        <f t="shared" si="22"/>
        <v>70</v>
      </c>
      <c r="W138" s="215"/>
    </row>
    <row r="139" spans="12:23" ht="45" x14ac:dyDescent="0.15">
      <c r="L139" s="215"/>
      <c r="M139" s="212" t="s">
        <v>1704</v>
      </c>
      <c r="N139" s="212" t="s">
        <v>911</v>
      </c>
      <c r="O139" s="228" t="s">
        <v>307</v>
      </c>
      <c r="P139" s="228" t="s">
        <v>57</v>
      </c>
      <c r="Q139" s="229" t="s">
        <v>797</v>
      </c>
      <c r="R139" s="212" t="s">
        <v>0</v>
      </c>
      <c r="T139" s="230" t="str">
        <f t="shared" si="20"/>
        <v>パーフルオロヘキサン酸(PFHxA)とその塩およびPFHxA関連物質
Perfluorohexanoic acid (PFHxA), its salts and PFHxA-related substances</v>
      </c>
      <c r="U139" s="231" t="str">
        <f t="shared" si="21"/>
        <v>Perfluorohexanoic acid (PFHxA), its salts and PFHxA-related substances
全氟己酸(PFHxA)、其盐类和PFHxA相关物质</v>
      </c>
      <c r="V139" s="231" t="str">
        <f t="shared" si="22"/>
        <v>-</v>
      </c>
      <c r="W139" s="215"/>
    </row>
    <row r="140" spans="12:23" ht="43.5" customHeight="1" x14ac:dyDescent="0.15">
      <c r="L140" s="215"/>
      <c r="M140" s="212" t="s">
        <v>1705</v>
      </c>
      <c r="N140" s="212" t="s">
        <v>912</v>
      </c>
      <c r="O140" s="228" t="s">
        <v>619</v>
      </c>
      <c r="P140" s="228" t="s">
        <v>84</v>
      </c>
      <c r="Q140" s="229" t="s">
        <v>798</v>
      </c>
      <c r="R140" s="212">
        <v>110</v>
      </c>
      <c r="T140" s="230" t="str">
        <f t="shared" si="20"/>
        <v>MOAH(1個以上7個以下の芳香族環で構成される鉱物油芳香族炭化水素類)
MOAH (Aromatic hydrocarbons of mineral oil comprising from 1 to 7 aromatic rings)</v>
      </c>
      <c r="U140" s="231" t="str">
        <f t="shared" si="21"/>
        <v>MOAH (Aromatic hydrocarbons of mineral oil comprising from 1 to 7 aromatic rings)
MOAH(由不少于1个和不多于7个芳香环组成的矿物油芳香碳氢化合物)</v>
      </c>
      <c r="V140" s="231">
        <f t="shared" si="22"/>
        <v>110</v>
      </c>
      <c r="W140" s="215"/>
    </row>
    <row r="141" spans="12:23" ht="47.4" customHeight="1" x14ac:dyDescent="0.15">
      <c r="L141" s="215"/>
      <c r="M141" s="212" t="s">
        <v>1706</v>
      </c>
      <c r="N141" s="212" t="s">
        <v>913</v>
      </c>
      <c r="O141" s="228" t="s">
        <v>621</v>
      </c>
      <c r="P141" s="228" t="s">
        <v>85</v>
      </c>
      <c r="Q141" s="229" t="s">
        <v>799</v>
      </c>
      <c r="R141" s="212">
        <v>110</v>
      </c>
      <c r="T141" s="230" t="str">
        <f t="shared" si="20"/>
        <v>MOAH(3個以上7個以下の芳香族環で構成される鉱物油芳香族炭化水素類)
MOAH (Aromatic hydrocarbons of mineral oil comprising from 3 to 7 aromatic rings)</v>
      </c>
      <c r="U141" s="231" t="str">
        <f t="shared" si="21"/>
        <v>MOAH (Aromatic hydrocarbons of mineral oil comprising from 3 to 7 aromatic rings)
MOAH(由不少于3个和不多于7个芳香环组成的矿物油芳香碳氢化合物)</v>
      </c>
      <c r="V141" s="231">
        <f t="shared" si="22"/>
        <v>110</v>
      </c>
      <c r="W141" s="215"/>
    </row>
    <row r="142" spans="12:23" ht="40.5" customHeight="1" x14ac:dyDescent="0.15">
      <c r="L142" s="215"/>
      <c r="M142" s="212" t="s">
        <v>1707</v>
      </c>
      <c r="N142" s="212" t="s">
        <v>914</v>
      </c>
      <c r="O142" s="228" t="s">
        <v>623</v>
      </c>
      <c r="P142" s="228" t="s">
        <v>86</v>
      </c>
      <c r="Q142" s="229" t="s">
        <v>800</v>
      </c>
      <c r="R142" s="212">
        <v>110</v>
      </c>
      <c r="T142" s="230" t="str">
        <f t="shared" si="20"/>
        <v>MOSH(16個以上35個以下の炭素原子で構成される鉱物油飽和炭化水素類)
MOSH (Saturated hydrocarbons of mineral oil comprising from 16 to 35 carbon atoms)</v>
      </c>
      <c r="U142" s="231" t="str">
        <f t="shared" si="21"/>
        <v>MOSH (Saturated hydrocarbons of mineral oil comprising from 16 to 35 carbon atoms)
MOSH(由不少于16个和不多于35个碳原子组成的矿物油饱和碳氢化合物)</v>
      </c>
      <c r="V142" s="231">
        <f t="shared" si="22"/>
        <v>110</v>
      </c>
      <c r="W142" s="215"/>
    </row>
    <row r="143" spans="12:23" ht="45" x14ac:dyDescent="0.15">
      <c r="L143" s="215"/>
      <c r="M143" s="212" t="s">
        <v>1675</v>
      </c>
      <c r="N143" s="212" t="s">
        <v>884</v>
      </c>
      <c r="O143" s="228" t="s">
        <v>279</v>
      </c>
      <c r="P143" s="228" t="s">
        <v>280</v>
      </c>
      <c r="Q143" s="229" t="s">
        <v>281</v>
      </c>
      <c r="R143" s="212">
        <v>55</v>
      </c>
      <c r="T143" s="230" t="str">
        <f t="shared" si="20"/>
        <v>意図的に添加せず、かつ1000ppm以下の含有である
Content is 1000ppm or less.
Not intentionally added</v>
      </c>
      <c r="U143" s="231" t="str">
        <f t="shared" si="21"/>
        <v>Content is 1000ppm or less.
Not intentionally added
非特意添加，且含有量在1000ppm以下</v>
      </c>
      <c r="V143" s="231">
        <f t="shared" si="22"/>
        <v>55</v>
      </c>
      <c r="W143" s="215"/>
    </row>
    <row r="144" spans="12:23" ht="30" x14ac:dyDescent="0.15">
      <c r="L144" s="215"/>
      <c r="M144" s="212" t="s">
        <v>1173</v>
      </c>
      <c r="N144" s="212" t="s">
        <v>885</v>
      </c>
      <c r="O144" s="228" t="s">
        <v>284</v>
      </c>
      <c r="P144" s="228" t="s">
        <v>285</v>
      </c>
      <c r="Q144" s="229" t="s">
        <v>286</v>
      </c>
      <c r="R144" s="212">
        <v>37</v>
      </c>
      <c r="T144" s="230" t="str">
        <f t="shared" si="20"/>
        <v>意図的に添加していない
Not intentionally added</v>
      </c>
      <c r="U144" s="231" t="str">
        <f t="shared" si="21"/>
        <v>Not intentionally added
非特意添加</v>
      </c>
      <c r="V144" s="231">
        <f t="shared" si="22"/>
        <v>37</v>
      </c>
      <c r="W144" s="215"/>
    </row>
    <row r="145" spans="12:23" ht="30" x14ac:dyDescent="0.15">
      <c r="L145" s="215"/>
      <c r="M145" s="212" t="s">
        <v>1174</v>
      </c>
      <c r="N145" s="212" t="s">
        <v>886</v>
      </c>
      <c r="O145" s="228" t="s">
        <v>284</v>
      </c>
      <c r="P145" s="228" t="s">
        <v>285</v>
      </c>
      <c r="Q145" s="229" t="s">
        <v>308</v>
      </c>
      <c r="R145" s="212">
        <v>37</v>
      </c>
      <c r="T145" s="230" t="str">
        <f t="shared" si="20"/>
        <v>意図的に添加していない
Not intentionally added</v>
      </c>
      <c r="U145" s="231" t="str">
        <f t="shared" si="21"/>
        <v>Not intentionally added
非特意添加</v>
      </c>
      <c r="V145" s="231">
        <f t="shared" si="22"/>
        <v>37</v>
      </c>
      <c r="W145" s="215"/>
    </row>
    <row r="146" spans="12:23" ht="70.5" customHeight="1" x14ac:dyDescent="0.15">
      <c r="L146" s="215"/>
      <c r="M146" s="212" t="s">
        <v>1175</v>
      </c>
      <c r="N146" s="212" t="s">
        <v>887</v>
      </c>
      <c r="O146" s="228" t="s">
        <v>672</v>
      </c>
      <c r="P146" s="228" t="s">
        <v>309</v>
      </c>
      <c r="Q146" s="229" t="s">
        <v>801</v>
      </c>
      <c r="R146" s="212">
        <v>126</v>
      </c>
      <c r="T146" s="230" t="str">
        <f t="shared" si="20"/>
        <v>下記以外のフタル酸エステル類が、合計で1000ppm以下の含有である。
フタル酸ジ(2-エチルヘキシル)：DEHP、フタル酸ジブチル：DBP、フタル酸ブチルベンジル：BBP、フタル酸ジイソブチル：DIBP
Total content of  content is 1000ppm or less regarding other than following four phthalates. 
Bis(2-ethylhexyl)phthalate:DEHP, Dibutyl phthalate: DBP, Bis(butylbenzyl) phthalate: BBP, Diisobutyl phthalate: DIBP</v>
      </c>
      <c r="U146" s="231" t="str">
        <f t="shared" si="21"/>
        <v>Total content of  content is 1000ppm or less regarding other than following four phthalates. 
Bis(2-ethylhexyl)phthalate:DEHP, Dibutyl phthalate: DBP, Bis(butylbenzyl) phthalate: BBP, Diisobutyl phthalate: DIBP
下面以外的邻苯二甲酸脂类，总含量在1000ppm以下。
邻苯二甲酸(2-乙基己基酯)(DEHP)、邻苯二甲酸二丁酯(DBP)、邻苯二甲酸丁苄酯(BBP)、邻苯二甲酸二异丁酯(DIBP)</v>
      </c>
      <c r="V146" s="231">
        <f t="shared" si="22"/>
        <v>126</v>
      </c>
      <c r="W146" s="215"/>
    </row>
    <row r="147" spans="12:23" ht="30" x14ac:dyDescent="0.15">
      <c r="L147" s="215"/>
      <c r="M147" s="212" t="s">
        <v>1176</v>
      </c>
      <c r="N147" s="212" t="s">
        <v>888</v>
      </c>
      <c r="O147" s="228" t="s">
        <v>284</v>
      </c>
      <c r="P147" s="228" t="s">
        <v>285</v>
      </c>
      <c r="Q147" s="229" t="s">
        <v>308</v>
      </c>
      <c r="R147" s="212">
        <v>37</v>
      </c>
      <c r="T147" s="230" t="str">
        <f t="shared" si="20"/>
        <v>意図的に添加していない
Not intentionally added</v>
      </c>
      <c r="U147" s="231" t="str">
        <f t="shared" si="21"/>
        <v>Not intentionally added
非特意添加</v>
      </c>
      <c r="V147" s="231">
        <f t="shared" si="22"/>
        <v>37</v>
      </c>
      <c r="W147" s="215"/>
    </row>
    <row r="148" spans="12:23" ht="30" x14ac:dyDescent="0.15">
      <c r="L148" s="215"/>
      <c r="M148" s="212" t="s">
        <v>1177</v>
      </c>
      <c r="N148" s="212" t="s">
        <v>889</v>
      </c>
      <c r="O148" s="228" t="s">
        <v>284</v>
      </c>
      <c r="P148" s="228" t="s">
        <v>285</v>
      </c>
      <c r="Q148" s="229" t="s">
        <v>308</v>
      </c>
      <c r="R148" s="212">
        <v>37</v>
      </c>
      <c r="T148" s="230" t="str">
        <f t="shared" si="20"/>
        <v>意図的に添加していない
Not intentionally added</v>
      </c>
      <c r="U148" s="231" t="str">
        <f t="shared" si="21"/>
        <v>Not intentionally added
非特意添加</v>
      </c>
      <c r="V148" s="231">
        <f t="shared" si="22"/>
        <v>37</v>
      </c>
      <c r="W148" s="215"/>
    </row>
    <row r="149" spans="12:23" ht="59.25" customHeight="1" x14ac:dyDescent="0.15">
      <c r="L149" s="215"/>
      <c r="M149" s="212" t="s">
        <v>1178</v>
      </c>
      <c r="N149" s="212" t="s">
        <v>890</v>
      </c>
      <c r="O149" s="228" t="s">
        <v>673</v>
      </c>
      <c r="P149" s="228" t="s">
        <v>310</v>
      </c>
      <c r="Q149" s="229" t="s">
        <v>802</v>
      </c>
      <c r="R149" s="212">
        <v>90</v>
      </c>
      <c r="T149" s="230" t="str">
        <f t="shared" si="20"/>
        <v>木製部品 ： 気中濃度0.1ppm以下(チャンバー法)、
プラスチック・繊維等 ： 75ppm以下の含有である
Wood component: atmospheric concentration is 0.1ppm or less 
(by the chamber method).
Plastics/fibers: content is 75ppm or less.</v>
      </c>
      <c r="U149" s="231" t="str">
        <f t="shared" si="21"/>
        <v>Wood component: atmospheric concentration is 0.1ppm or less 
(by the chamber method).
Plastics/fibers: content is 75ppm or less.
木制零件 ： 大气中浓度在0.1ppm以下(腔室法)，
塑料纤维等 ： 含有量在75ppm以下</v>
      </c>
      <c r="V149" s="231">
        <f t="shared" si="22"/>
        <v>90</v>
      </c>
      <c r="W149" s="215"/>
    </row>
    <row r="150" spans="12:23" ht="45.9" customHeight="1" x14ac:dyDescent="0.15">
      <c r="L150" s="215"/>
      <c r="M150" s="212" t="s">
        <v>1179</v>
      </c>
      <c r="N150" s="212" t="s">
        <v>891</v>
      </c>
      <c r="O150" s="228" t="s">
        <v>674</v>
      </c>
      <c r="P150" s="228" t="s">
        <v>311</v>
      </c>
      <c r="Q150" s="229" t="s">
        <v>803</v>
      </c>
      <c r="R150" s="212">
        <v>37</v>
      </c>
      <c r="T150" s="230" t="str">
        <f t="shared" si="20"/>
        <v>電池に意図的に添加していない(電池以外は「Applicable」を選択ください。)
Not intentionally added to batteries  (Select "Applicable" except battery.)</v>
      </c>
      <c r="U150" s="231" t="str">
        <f t="shared" si="21"/>
        <v>Not intentionally added to batteries  (Select "Applicable" except battery.)
非特意添加 (只有电池为调查对象。电池以外无需回答)</v>
      </c>
      <c r="V150" s="231">
        <f t="shared" si="22"/>
        <v>37</v>
      </c>
      <c r="W150" s="215"/>
    </row>
    <row r="151" spans="12:23" ht="30" x14ac:dyDescent="0.15">
      <c r="L151" s="215"/>
      <c r="M151" s="212" t="s">
        <v>1180</v>
      </c>
      <c r="N151" s="212" t="s">
        <v>892</v>
      </c>
      <c r="O151" s="228" t="s">
        <v>284</v>
      </c>
      <c r="P151" s="228" t="s">
        <v>292</v>
      </c>
      <c r="Q151" s="229" t="s">
        <v>308</v>
      </c>
      <c r="R151" s="212">
        <v>37</v>
      </c>
      <c r="T151" s="230" t="str">
        <f t="shared" si="20"/>
        <v>意図的に添加していない
Not intentionally added</v>
      </c>
      <c r="U151" s="231" t="str">
        <f t="shared" si="21"/>
        <v>Not intentionally added
非特意添加</v>
      </c>
      <c r="V151" s="231">
        <f t="shared" si="22"/>
        <v>37</v>
      </c>
      <c r="W151" s="215"/>
    </row>
    <row r="152" spans="12:23" ht="45" x14ac:dyDescent="0.15">
      <c r="L152" s="215"/>
      <c r="M152" s="212" t="s">
        <v>1181</v>
      </c>
      <c r="N152" s="212" t="s">
        <v>893</v>
      </c>
      <c r="O152" s="228" t="s">
        <v>279</v>
      </c>
      <c r="P152" s="228" t="s">
        <v>280</v>
      </c>
      <c r="Q152" s="229" t="s">
        <v>312</v>
      </c>
      <c r="R152" s="212">
        <v>55</v>
      </c>
      <c r="T152" s="230" t="str">
        <f t="shared" si="20"/>
        <v>意図的に添加せず、かつ1000ppm以下の含有である
Content is 1000ppm or less.
Not intentionally added</v>
      </c>
      <c r="U152" s="231" t="str">
        <f t="shared" si="21"/>
        <v>Content is 1000ppm or less.
Not intentionally added
非特意添加，且含有量在1000ppm以下</v>
      </c>
      <c r="V152" s="231">
        <f t="shared" si="22"/>
        <v>55</v>
      </c>
      <c r="W152" s="215"/>
    </row>
    <row r="153" spans="12:23" ht="45" x14ac:dyDescent="0.15">
      <c r="L153" s="215"/>
      <c r="M153" s="212" t="s">
        <v>1182</v>
      </c>
      <c r="N153" s="212" t="s">
        <v>894</v>
      </c>
      <c r="O153" s="228" t="s">
        <v>279</v>
      </c>
      <c r="P153" s="228" t="s">
        <v>280</v>
      </c>
      <c r="Q153" s="229" t="s">
        <v>312</v>
      </c>
      <c r="R153" s="212">
        <v>55</v>
      </c>
      <c r="T153" s="230" t="str">
        <f t="shared" si="20"/>
        <v>意図的に添加せず、かつ1000ppm以下の含有である
Content is 1000ppm or less.
Not intentionally added</v>
      </c>
      <c r="U153" s="231" t="str">
        <f t="shared" si="21"/>
        <v>Content is 1000ppm or less.
Not intentionally added
非特意添加，且含有量在1000ppm以下</v>
      </c>
      <c r="V153" s="231">
        <f t="shared" si="22"/>
        <v>55</v>
      </c>
      <c r="W153" s="215"/>
    </row>
    <row r="154" spans="12:23" ht="45" x14ac:dyDescent="0.15">
      <c r="L154" s="215"/>
      <c r="M154" s="212" t="s">
        <v>1183</v>
      </c>
      <c r="N154" s="212" t="s">
        <v>895</v>
      </c>
      <c r="O154" s="228" t="s">
        <v>279</v>
      </c>
      <c r="P154" s="228" t="s">
        <v>280</v>
      </c>
      <c r="Q154" s="229" t="s">
        <v>312</v>
      </c>
      <c r="R154" s="212">
        <v>55</v>
      </c>
      <c r="T154" s="230" t="str">
        <f t="shared" si="20"/>
        <v>意図的に添加せず、かつ1000ppm以下の含有である
Content is 1000ppm or less.
Not intentionally added</v>
      </c>
      <c r="U154" s="231" t="str">
        <f t="shared" si="21"/>
        <v>Content is 1000ppm or less.
Not intentionally added
非特意添加，且含有量在1000ppm以下</v>
      </c>
      <c r="V154" s="231">
        <f t="shared" si="22"/>
        <v>55</v>
      </c>
      <c r="W154" s="215"/>
    </row>
    <row r="155" spans="12:23" ht="33.6" customHeight="1" x14ac:dyDescent="0.15">
      <c r="L155" s="215"/>
      <c r="M155" s="212" t="s">
        <v>1184</v>
      </c>
      <c r="N155" s="212" t="s">
        <v>896</v>
      </c>
      <c r="O155" s="228" t="s">
        <v>296</v>
      </c>
      <c r="P155" s="228" t="s">
        <v>26</v>
      </c>
      <c r="Q155" s="229" t="s">
        <v>804</v>
      </c>
      <c r="R155" s="212">
        <v>37</v>
      </c>
      <c r="T155" s="230" t="str">
        <f t="shared" si="20"/>
        <v>スズの元素として、材料中の1000ppm以下の含有である
Content is 1000ppm or less by weight of tin in a material.</v>
      </c>
      <c r="U155" s="231" t="str">
        <f t="shared" si="21"/>
        <v>Content is 1000ppm or less by weight of tin in a material.
材料中的锡的含有量在1000ppm以下</v>
      </c>
      <c r="V155" s="231">
        <f t="shared" si="22"/>
        <v>37</v>
      </c>
      <c r="W155" s="215"/>
    </row>
    <row r="156" spans="12:23" ht="48" customHeight="1" x14ac:dyDescent="0.15">
      <c r="L156" s="215"/>
      <c r="M156" s="212" t="s">
        <v>267</v>
      </c>
      <c r="N156" s="212" t="s">
        <v>897</v>
      </c>
      <c r="O156" s="228" t="s">
        <v>1602</v>
      </c>
      <c r="P156" s="228" t="s">
        <v>1599</v>
      </c>
      <c r="Q156" s="269" t="s">
        <v>1597</v>
      </c>
      <c r="R156" s="212">
        <v>37</v>
      </c>
      <c r="T156" s="230" t="str">
        <f t="shared" si="20"/>
        <v>PFOA(塩を含む)の場合、25ppb 以下である。
PFOA (including its salt): Content is 25ppb or less.</v>
      </c>
      <c r="U156" s="231" t="str">
        <f t="shared" si="21"/>
        <v xml:space="preserve">PFOA (including its salt): Content is 25ppb or less.
对PFOA(含盐类)，在25ppb 以下。
</v>
      </c>
      <c r="V156" s="231">
        <f t="shared" si="22"/>
        <v>37</v>
      </c>
      <c r="W156" s="215"/>
    </row>
    <row r="157" spans="12:23" ht="51" customHeight="1" x14ac:dyDescent="0.15">
      <c r="L157" s="215"/>
      <c r="M157" s="212" t="s">
        <v>269</v>
      </c>
      <c r="N157" s="212" t="s">
        <v>897</v>
      </c>
      <c r="O157" s="228" t="s">
        <v>1598</v>
      </c>
      <c r="P157" s="228" t="s">
        <v>1600</v>
      </c>
      <c r="Q157" s="269" t="s">
        <v>1601</v>
      </c>
      <c r="R157" s="212">
        <v>70</v>
      </c>
      <c r="T157" s="230" t="str">
        <f t="shared" ref="T157" si="23">O157&amp;CHAR(10)&amp;P157</f>
        <v>1つまたは複数のPFOA関連物質の組み合せの場合、濃度合計が、1000ppb(1ppm) 以下である
Combination of one or multiple PFOA-related substances: 
     Total content is 1000ppb (1ppm) or less.</v>
      </c>
      <c r="U157" s="231" t="str">
        <f t="shared" ref="U157" si="24">P157&amp;CHAR(10) &amp;Q157</f>
        <v>Combination of one or multiple PFOA-related substances: 
     Total content is 1000ppb (1ppm) or less.
对1种或多种PFOA相关物质的组合，浓度合计在1000ppb(1ppm) 以下</v>
      </c>
      <c r="V157" s="231">
        <f t="shared" si="22"/>
        <v>70</v>
      </c>
      <c r="W157" s="215"/>
    </row>
    <row r="158" spans="12:23" ht="45" x14ac:dyDescent="0.15">
      <c r="L158" s="215"/>
      <c r="M158" s="212" t="s">
        <v>1185</v>
      </c>
      <c r="N158" s="212" t="s">
        <v>898</v>
      </c>
      <c r="O158" s="228" t="s">
        <v>279</v>
      </c>
      <c r="P158" s="228" t="s">
        <v>280</v>
      </c>
      <c r="Q158" s="229" t="s">
        <v>312</v>
      </c>
      <c r="R158" s="212">
        <v>55</v>
      </c>
      <c r="T158" s="230" t="str">
        <f t="shared" si="20"/>
        <v>意図的に添加せず、かつ1000ppm以下の含有である
Content is 1000ppm or less.
Not intentionally added</v>
      </c>
      <c r="U158" s="231" t="str">
        <f t="shared" si="21"/>
        <v>Content is 1000ppm or less.
Not intentionally added
非特意添加，且含有量在1000ppm以下</v>
      </c>
      <c r="V158" s="231">
        <f t="shared" si="22"/>
        <v>55</v>
      </c>
      <c r="W158" s="215"/>
    </row>
    <row r="159" spans="12:23" ht="31.5" customHeight="1" x14ac:dyDescent="0.15">
      <c r="L159" s="215"/>
      <c r="M159" s="231" t="s">
        <v>2464</v>
      </c>
      <c r="N159" s="231" t="s">
        <v>1613</v>
      </c>
      <c r="O159" s="228" t="s">
        <v>1603</v>
      </c>
      <c r="P159" s="228" t="s">
        <v>1604</v>
      </c>
      <c r="Q159" s="269" t="s">
        <v>1605</v>
      </c>
      <c r="R159" s="212">
        <v>37</v>
      </c>
      <c r="T159" s="230" t="str">
        <f t="shared" ref="T159:T190" si="25">O159&amp;CHAR(10)&amp;P159</f>
        <v>下記(1)及び(2)を満たす。
The following (1) and (2) are to be satisfied.</v>
      </c>
      <c r="U159" s="231" t="str">
        <f t="shared" ref="U159:U190" si="26">P159&amp;CHAR(10) &amp;Q159</f>
        <v>The following (1) and (2) are to be satisfied.
满足下述(1)及(2)。</v>
      </c>
      <c r="V159" s="231">
        <f t="shared" si="22"/>
        <v>37</v>
      </c>
      <c r="W159" s="215"/>
    </row>
    <row r="160" spans="12:23" ht="33.75" customHeight="1" x14ac:dyDescent="0.15">
      <c r="L160" s="215"/>
      <c r="M160" s="212" t="s">
        <v>2465</v>
      </c>
      <c r="N160" s="212" t="s">
        <v>899</v>
      </c>
      <c r="O160" s="228" t="s">
        <v>1607</v>
      </c>
      <c r="P160" s="228" t="s">
        <v>1606</v>
      </c>
      <c r="Q160" s="229" t="s">
        <v>1608</v>
      </c>
      <c r="R160" s="212">
        <v>37</v>
      </c>
      <c r="T160" s="230" t="str">
        <f t="shared" ref="T160:T161" si="27">O160&amp;CHAR(10)&amp;P160</f>
        <v>ハロゲン系難燃剤を意図的に添加していない
Halogenated flame retardants are Not intentionally added.</v>
      </c>
      <c r="U160" s="231" t="str">
        <f t="shared" ref="U160:U161" si="28">P160&amp;CHAR(10) &amp;Q160</f>
        <v>Halogenated flame retardants are Not intentionally added.
非有意添加卤化阻燃剂。</v>
      </c>
      <c r="V160" s="231">
        <f t="shared" si="22"/>
        <v>37</v>
      </c>
      <c r="W160" s="215"/>
    </row>
    <row r="161" spans="12:23" ht="48.75" customHeight="1" x14ac:dyDescent="0.15">
      <c r="L161" s="215"/>
      <c r="M161" s="212" t="s">
        <v>2466</v>
      </c>
      <c r="N161" s="212" t="s">
        <v>899</v>
      </c>
      <c r="O161" s="228" t="s">
        <v>1609</v>
      </c>
      <c r="P161" s="228" t="s">
        <v>1610</v>
      </c>
      <c r="Q161" s="229" t="s">
        <v>1611</v>
      </c>
      <c r="R161" s="212">
        <v>70</v>
      </c>
      <c r="T161" s="230" t="str">
        <f t="shared" si="27"/>
        <v>B2-別表の16の(1)の用途に使用されている場合は、均質材料中のすべてのハロゲン元素の合計が0.1wt%以下の含有である
In the case used for (1) in 16 of B2-Appendix, total content of all halogen elements in the homogeneous material is 0.1wt% or less.</v>
      </c>
      <c r="U161" s="231" t="str">
        <f t="shared" si="28"/>
        <v>In the case used for (1) in 16 of B2-Appendix, total content of all halogen elements in the homogeneous material is 0.1wt% or less.
用于B2-附录中16(1)所示用途的情形，均质材料中的所有卤素元素的合计含有量在0.1wt%以下</v>
      </c>
      <c r="V161" s="231">
        <f t="shared" si="22"/>
        <v>70</v>
      </c>
      <c r="W161" s="215"/>
    </row>
    <row r="162" spans="12:23" ht="45" x14ac:dyDescent="0.15">
      <c r="L162" s="215"/>
      <c r="M162" s="212" t="s">
        <v>1186</v>
      </c>
      <c r="N162" s="212" t="s">
        <v>900</v>
      </c>
      <c r="O162" s="228" t="s">
        <v>279</v>
      </c>
      <c r="P162" s="228" t="s">
        <v>280</v>
      </c>
      <c r="Q162" s="229" t="s">
        <v>312</v>
      </c>
      <c r="R162" s="212">
        <v>55</v>
      </c>
      <c r="T162" s="230" t="str">
        <f t="shared" si="25"/>
        <v>意図的に添加せず、かつ1000ppm以下の含有である
Content is 1000ppm or less.
Not intentionally added</v>
      </c>
      <c r="U162" s="231" t="str">
        <f t="shared" si="26"/>
        <v>Content is 1000ppm or less.
Not intentionally added
非特意添加，且含有量在1000ppm以下</v>
      </c>
      <c r="V162" s="231">
        <f t="shared" si="22"/>
        <v>55</v>
      </c>
      <c r="W162" s="215"/>
    </row>
    <row r="163" spans="12:23" ht="45" x14ac:dyDescent="0.15">
      <c r="L163" s="215"/>
      <c r="M163" s="212" t="s">
        <v>1187</v>
      </c>
      <c r="N163" s="212" t="s">
        <v>901</v>
      </c>
      <c r="O163" s="228" t="s">
        <v>279</v>
      </c>
      <c r="P163" s="228" t="s">
        <v>280</v>
      </c>
      <c r="Q163" s="229" t="s">
        <v>312</v>
      </c>
      <c r="R163" s="212">
        <v>55</v>
      </c>
      <c r="T163" s="230" t="str">
        <f t="shared" si="25"/>
        <v>意図的に添加せず、かつ1000ppm以下の含有である
Content is 1000ppm or less.
Not intentionally added</v>
      </c>
      <c r="U163" s="231" t="str">
        <f t="shared" si="26"/>
        <v>Content is 1000ppm or less.
Not intentionally added
非特意添加，且含有量在1000ppm以下</v>
      </c>
      <c r="V163" s="231">
        <f t="shared" si="22"/>
        <v>55</v>
      </c>
      <c r="W163" s="215"/>
    </row>
    <row r="164" spans="12:23" ht="45" x14ac:dyDescent="0.15">
      <c r="L164" s="215"/>
      <c r="M164" s="212" t="s">
        <v>1188</v>
      </c>
      <c r="N164" s="212" t="s">
        <v>902</v>
      </c>
      <c r="O164" s="228" t="s">
        <v>279</v>
      </c>
      <c r="P164" s="228" t="s">
        <v>280</v>
      </c>
      <c r="Q164" s="229" t="s">
        <v>312</v>
      </c>
      <c r="R164" s="212">
        <v>55</v>
      </c>
      <c r="T164" s="230" t="str">
        <f t="shared" si="25"/>
        <v>意図的に添加せず、かつ1000ppm以下の含有である
Content is 1000ppm or less.
Not intentionally added</v>
      </c>
      <c r="U164" s="231" t="str">
        <f t="shared" si="26"/>
        <v>Content is 1000ppm or less.
Not intentionally added
非特意添加，且含有量在1000ppm以下</v>
      </c>
      <c r="V164" s="231">
        <f t="shared" si="22"/>
        <v>55</v>
      </c>
      <c r="W164" s="215"/>
    </row>
    <row r="165" spans="12:23" ht="45" x14ac:dyDescent="0.15">
      <c r="L165" s="215"/>
      <c r="M165" s="212" t="s">
        <v>1189</v>
      </c>
      <c r="N165" s="212" t="s">
        <v>903</v>
      </c>
      <c r="O165" s="228" t="s">
        <v>313</v>
      </c>
      <c r="P165" s="228" t="s">
        <v>314</v>
      </c>
      <c r="Q165" s="229" t="s">
        <v>805</v>
      </c>
      <c r="R165" s="212">
        <v>37</v>
      </c>
      <c r="T165" s="230" t="str">
        <f t="shared" si="25"/>
        <v>対象PAH *3) それぞれが 1ppm未満の含有である
Content is less than 1ppm regarding target  PAHs *3).</v>
      </c>
      <c r="U165" s="231" t="str">
        <f t="shared" si="26"/>
        <v>Content is less than 1ppm regarding target  PAHs *3).
对象PAH *3) 含有量均不超过1ppm</v>
      </c>
      <c r="V165" s="231">
        <f t="shared" si="22"/>
        <v>37</v>
      </c>
      <c r="W165" s="215"/>
    </row>
    <row r="166" spans="12:23" ht="45" x14ac:dyDescent="0.15">
      <c r="L166" s="215"/>
      <c r="M166" s="212" t="s">
        <v>1190</v>
      </c>
      <c r="N166" s="212" t="s">
        <v>904</v>
      </c>
      <c r="O166" s="228" t="s">
        <v>279</v>
      </c>
      <c r="P166" s="228" t="s">
        <v>280</v>
      </c>
      <c r="Q166" s="229" t="s">
        <v>873</v>
      </c>
      <c r="R166" s="212">
        <v>55</v>
      </c>
      <c r="T166" s="230" t="str">
        <f t="shared" si="25"/>
        <v>意図的に添加せず、かつ1000ppm以下の含有である
Content is 1000ppm or less.
Not intentionally added</v>
      </c>
      <c r="U166" s="231" t="str">
        <f t="shared" si="26"/>
        <v>Content is 1000ppm or less.
Not intentionally added
非有意添加，且含量不超过1000ppm</v>
      </c>
      <c r="V166" s="231">
        <f t="shared" si="22"/>
        <v>55</v>
      </c>
      <c r="W166" s="215"/>
    </row>
    <row r="167" spans="12:23" ht="75" x14ac:dyDescent="0.15">
      <c r="L167" s="215"/>
      <c r="M167" s="212" t="s">
        <v>1710</v>
      </c>
      <c r="N167" s="212" t="s">
        <v>905</v>
      </c>
      <c r="O167" s="228" t="s">
        <v>1328</v>
      </c>
      <c r="P167" s="228" t="s">
        <v>872</v>
      </c>
      <c r="Q167" s="229" t="s">
        <v>1329</v>
      </c>
      <c r="R167" s="212">
        <v>90</v>
      </c>
      <c r="T167" s="230" t="str">
        <f t="shared" si="25"/>
        <v xml:space="preserve">意図的に添加せず、かつ混合物、成形品中のPIP(3:1)の濃度として0.1重量% (1,000ppm)未満の含有である
Not intentionally added
The concentration of PIP (3:1) in mixtures and articles is less than 0.1% by weight (1,000 ppm). </v>
      </c>
      <c r="U167" s="231" t="str">
        <f t="shared" si="26"/>
        <v>Not intentionally added
The concentration of PIP (3:1) in mixtures and articles is less than 0.1% by weight (1,000 ppm). 
非特意添加，且混合物和物品中的 PIP（3:1）浓度小于 0.1% 重量（1,000 ppm）</v>
      </c>
      <c r="V167" s="231">
        <f t="shared" si="22"/>
        <v>90</v>
      </c>
      <c r="W167" s="215"/>
    </row>
    <row r="168" spans="12:23" ht="30" x14ac:dyDescent="0.15">
      <c r="L168" s="215"/>
      <c r="M168" s="212" t="s">
        <v>1711</v>
      </c>
      <c r="N168" s="212" t="s">
        <v>906</v>
      </c>
      <c r="O168" s="228" t="s">
        <v>284</v>
      </c>
      <c r="P168" s="228" t="s">
        <v>285</v>
      </c>
      <c r="Q168" s="229" t="s">
        <v>308</v>
      </c>
      <c r="R168" s="212">
        <v>37</v>
      </c>
      <c r="T168" s="230" t="str">
        <f t="shared" si="25"/>
        <v>意図的に添加していない
Not intentionally added</v>
      </c>
      <c r="U168" s="231" t="str">
        <f t="shared" si="26"/>
        <v>Not intentionally added
非特意添加</v>
      </c>
      <c r="V168" s="231">
        <f t="shared" si="22"/>
        <v>37</v>
      </c>
      <c r="W168" s="215"/>
    </row>
    <row r="169" spans="12:23" ht="30" x14ac:dyDescent="0.15">
      <c r="L169" s="215"/>
      <c r="M169" s="212" t="s">
        <v>1712</v>
      </c>
      <c r="N169" s="212" t="s">
        <v>907</v>
      </c>
      <c r="O169" s="228" t="s">
        <v>284</v>
      </c>
      <c r="P169" s="228" t="s">
        <v>285</v>
      </c>
      <c r="Q169" s="229" t="s">
        <v>308</v>
      </c>
      <c r="R169" s="212">
        <v>37</v>
      </c>
      <c r="T169" s="230" t="str">
        <f t="shared" si="25"/>
        <v>意図的に添加していない
Not intentionally added</v>
      </c>
      <c r="U169" s="231" t="str">
        <f t="shared" si="26"/>
        <v>Not intentionally added
非特意添加</v>
      </c>
      <c r="V169" s="231">
        <f t="shared" si="22"/>
        <v>37</v>
      </c>
      <c r="W169" s="215"/>
    </row>
    <row r="170" spans="12:23" ht="30" x14ac:dyDescent="0.15">
      <c r="L170" s="215"/>
      <c r="M170" s="212" t="s">
        <v>1713</v>
      </c>
      <c r="N170" s="212" t="s">
        <v>908</v>
      </c>
      <c r="O170" s="228" t="s">
        <v>315</v>
      </c>
      <c r="P170" s="228" t="s">
        <v>53</v>
      </c>
      <c r="Q170" s="229" t="s">
        <v>316</v>
      </c>
      <c r="R170" s="212">
        <v>37</v>
      </c>
      <c r="T170" s="230" t="str">
        <f t="shared" si="25"/>
        <v>0.02wt%未満の含有である
Content is less than 0.02wt%.</v>
      </c>
      <c r="U170" s="231" t="str">
        <f t="shared" si="26"/>
        <v xml:space="preserve">Content is less than 0.02wt%.
含量小于0.02wt% </v>
      </c>
      <c r="V170" s="231">
        <f t="shared" si="22"/>
        <v>37</v>
      </c>
      <c r="W170" s="215"/>
    </row>
    <row r="171" spans="12:23" ht="30" x14ac:dyDescent="0.15">
      <c r="L171" s="215"/>
      <c r="M171" s="212" t="s">
        <v>1714</v>
      </c>
      <c r="N171" s="212" t="s">
        <v>909</v>
      </c>
      <c r="O171" s="228" t="s">
        <v>315</v>
      </c>
      <c r="P171" s="228" t="s">
        <v>53</v>
      </c>
      <c r="Q171" s="229" t="s">
        <v>316</v>
      </c>
      <c r="R171" s="212">
        <v>37</v>
      </c>
      <c r="T171" s="230" t="str">
        <f t="shared" si="25"/>
        <v>0.02wt%未満の含有である
Content is less than 0.02wt%.</v>
      </c>
      <c r="U171" s="231" t="str">
        <f t="shared" si="26"/>
        <v xml:space="preserve">Content is less than 0.02wt%.
含量小于0.02wt% </v>
      </c>
      <c r="V171" s="231">
        <f t="shared" si="22"/>
        <v>37</v>
      </c>
      <c r="W171" s="215"/>
    </row>
    <row r="172" spans="12:23" ht="41.1" customHeight="1" x14ac:dyDescent="0.15">
      <c r="L172" s="215"/>
      <c r="M172" s="212" t="s">
        <v>1715</v>
      </c>
      <c r="N172" s="212" t="s">
        <v>910</v>
      </c>
      <c r="O172" s="228" t="s">
        <v>675</v>
      </c>
      <c r="P172" s="228" t="s">
        <v>317</v>
      </c>
      <c r="Q172" s="229" t="s">
        <v>806</v>
      </c>
      <c r="R172" s="212">
        <v>70</v>
      </c>
      <c r="T172" s="230" t="str">
        <f t="shared" si="25"/>
        <v>成形品質量中または混合物中において、1ppm(0.0001%)以下の含有である
Content is 1ppm (0.0001%) or less in the Mixture or Article.</v>
      </c>
      <c r="U172" s="231" t="str">
        <f t="shared" si="26"/>
        <v>Content is 1ppm (0.0001%) or less in the Mixture or Article.
在成形品质量中或混合物中的含量为1ppm(0.0001%)及以下</v>
      </c>
      <c r="V172" s="231">
        <f t="shared" si="22"/>
        <v>70</v>
      </c>
      <c r="W172" s="215"/>
    </row>
    <row r="173" spans="12:23" ht="51.75" customHeight="1" x14ac:dyDescent="0.15">
      <c r="L173" s="215"/>
      <c r="M173" s="212" t="s">
        <v>2461</v>
      </c>
      <c r="N173" s="212" t="s">
        <v>1612</v>
      </c>
      <c r="O173" s="228" t="s">
        <v>1614</v>
      </c>
      <c r="P173" s="228" t="s">
        <v>1616</v>
      </c>
      <c r="Q173" s="269" t="s">
        <v>1615</v>
      </c>
      <c r="R173" s="212">
        <v>55</v>
      </c>
      <c r="T173" s="230" t="str">
        <f t="shared" si="25"/>
        <v>PFHxAとその塩の場合、PFHxAとその塩の合計で、0.0000025%(25ppb)未満である。
The sum of PFHxA and their salts:
      Content is less than 0.0000025% (25ppb)</v>
      </c>
      <c r="U173" s="231" t="str">
        <f t="shared" si="26"/>
        <v>The sum of PFHxA and their salts:
      Content is less than 0.0000025% (25ppb)
对PFHxA及其盐类，PFHxA及其盐类的合计小于0.0000025%(25ppb)。</v>
      </c>
      <c r="V173" s="231">
        <f t="shared" si="22"/>
        <v>55</v>
      </c>
      <c r="W173" s="215"/>
    </row>
    <row r="174" spans="12:23" ht="49.5" customHeight="1" x14ac:dyDescent="0.15">
      <c r="L174" s="215"/>
      <c r="M174" s="212" t="s">
        <v>2467</v>
      </c>
      <c r="N174" s="212" t="s">
        <v>1612</v>
      </c>
      <c r="O174" s="228" t="s">
        <v>1617</v>
      </c>
      <c r="P174" s="228" t="s">
        <v>1618</v>
      </c>
      <c r="Q174" s="269" t="s">
        <v>1619</v>
      </c>
      <c r="R174" s="212">
        <v>55</v>
      </c>
      <c r="T174" s="230" t="str">
        <f t="shared" ref="T174" si="29">O174&amp;CHAR(10)&amp;P174</f>
        <v>PFHxA関連物質の場合、PFHxA関連物質の合計で、0.0001%(1000ppb)未満である。
The sum of PFHxA-related substances and their combinations:
      Content is less than 0.0001% (1000ppb).</v>
      </c>
      <c r="U174" s="231" t="str">
        <f t="shared" ref="U174" si="30">P174&amp;CHAR(10) &amp;Q174</f>
        <v>The sum of PFHxA-related substances and their combinations:
      Content is less than 0.0001% (1000ppb).
对PFHxA相关物质，PFHxA相关物质的合计小于0.0001%(1000ppb)。</v>
      </c>
      <c r="V174" s="231">
        <f t="shared" si="22"/>
        <v>55</v>
      </c>
      <c r="W174" s="215"/>
    </row>
    <row r="175" spans="12:23" ht="90.9" customHeight="1" x14ac:dyDescent="0.15">
      <c r="L175" s="215"/>
      <c r="M175" s="212" t="s">
        <v>1716</v>
      </c>
      <c r="N175" s="212" t="s">
        <v>912</v>
      </c>
      <c r="O175" s="228" t="s">
        <v>676</v>
      </c>
      <c r="P175" s="228" t="s">
        <v>318</v>
      </c>
      <c r="Q175" s="269" t="s">
        <v>1321</v>
      </c>
      <c r="R175" s="212">
        <v>110</v>
      </c>
      <c r="T175" s="230" t="str">
        <f t="shared" si="25"/>
        <v>包装材*4) 及び印刷物*5) を対象に、インク中合計で0.1%以下の含有である。
(含有状況が不明の場合は、当確認結果は「Not Applicable」です。B2-別表にて使用可否の判定を記入してください。)
Total content in the ink is 0.1% or less for packaging *4) and printing *5).
(If the content status is unknown, the result will be "Not Applicable." Complete the B2-Appendix where the use of each substance is detailed.)</v>
      </c>
      <c r="U175" s="231" t="str">
        <f t="shared" si="26"/>
        <v>Total content in the ink is 0.1% or less for packaging *4) and printing *5).
(If the content status is unknown, the result will be "Not Applicable." Complete the B2-Appendix where the use of each substance is detailed.)
对于包材*4) 及印刷品*5) ，油墨中的合计含量为0.1%及以下。
(如果内容状态未知，确认结果将为“不适用”。 B2-请在附录中填写可用性的判定。)</v>
      </c>
      <c r="V175" s="231">
        <f t="shared" si="22"/>
        <v>110</v>
      </c>
      <c r="W175" s="215"/>
    </row>
    <row r="176" spans="12:23" ht="90.6" customHeight="1" x14ac:dyDescent="0.15">
      <c r="L176" s="215"/>
      <c r="M176" s="212" t="s">
        <v>1717</v>
      </c>
      <c r="N176" s="212" t="s">
        <v>913</v>
      </c>
      <c r="O176" s="228" t="s">
        <v>2456</v>
      </c>
      <c r="P176" s="228" t="s">
        <v>2457</v>
      </c>
      <c r="Q176" s="269" t="s">
        <v>2458</v>
      </c>
      <c r="R176" s="212">
        <v>110</v>
      </c>
      <c r="T176" s="230" t="str">
        <f t="shared" si="25"/>
        <v>包装材*4) 及び印刷物*5) を対象に、インク中合計で1 ppm以下の含有である。
(含有状況が不明の場合は、当確認結果は「Not Applicable」です。B2-別表にて使用可否の判定を記入してください。)
Total content in the ink is 1 ppm or less for packaging *4) and printing *5).
(If the content status is unknown, the result will be "Not Applicable." Complete the B2-Appendix where the use of each substance is detailed.)</v>
      </c>
      <c r="U176" s="231" t="str">
        <f t="shared" si="26"/>
        <v>Total content in the ink is 1 ppm or less for packaging *4) and printing *5).
(If the content status is unknown, the result will be "Not Applicable." Complete the B2-Appendix where the use of each substance is detailed.)
对于包材*4) 及印刷品*5) ，油墨中的合计含量为1 ppm及以下。
(如果内容状态未知，确认结果将为“不适用”。 B2-请在附录中填写可用性的判定。)</v>
      </c>
      <c r="V176" s="231">
        <f t="shared" si="22"/>
        <v>110</v>
      </c>
      <c r="W176" s="215"/>
    </row>
    <row r="177" spans="12:23" ht="90.6" customHeight="1" x14ac:dyDescent="0.15">
      <c r="L177" s="215"/>
      <c r="M177" s="212" t="s">
        <v>2468</v>
      </c>
      <c r="N177" s="212" t="s">
        <v>914</v>
      </c>
      <c r="O177" s="228" t="s">
        <v>676</v>
      </c>
      <c r="P177" s="228" t="s">
        <v>318</v>
      </c>
      <c r="Q177" s="269" t="s">
        <v>1321</v>
      </c>
      <c r="R177" s="212">
        <v>110</v>
      </c>
      <c r="T177" s="230" t="str">
        <f t="shared" si="25"/>
        <v>包装材*4) 及び印刷物*5) を対象に、インク中合計で0.1%以下の含有である。
(含有状況が不明の場合は、当確認結果は「Not Applicable」です。B2-別表にて使用可否の判定を記入してください。)
Total content in the ink is 0.1% or less for packaging *4) and printing *5).
(If the content status is unknown, the result will be "Not Applicable." Complete the B2-Appendix where the use of each substance is detailed.)</v>
      </c>
      <c r="U177" s="231" t="str">
        <f t="shared" si="26"/>
        <v>Total content in the ink is 0.1% or less for packaging *4) and printing *5).
(If the content status is unknown, the result will be "Not Applicable." Complete the B2-Appendix where the use of each substance is detailed.)
对于包材*4) 及印刷品*5) ，油墨中的合计含量为0.1%及以下。
(如果内容状态未知，确认结果将为“不适用”。 B2-请在附录中填写可用性的判定。)</v>
      </c>
      <c r="V177" s="231">
        <f t="shared" si="22"/>
        <v>110</v>
      </c>
      <c r="W177" s="215"/>
    </row>
    <row r="178" spans="12:23" ht="45.9" customHeight="1" x14ac:dyDescent="0.15">
      <c r="L178" s="215"/>
      <c r="M178" s="212" t="s">
        <v>1718</v>
      </c>
      <c r="N178" s="212" t="s">
        <v>1084</v>
      </c>
      <c r="O178" s="228" t="s">
        <v>1386</v>
      </c>
      <c r="P178" s="228" t="s">
        <v>1387</v>
      </c>
      <c r="Q178" s="229" t="s">
        <v>1388</v>
      </c>
      <c r="R178" s="212">
        <v>37</v>
      </c>
      <c r="T178" s="230" t="str">
        <f t="shared" si="25"/>
        <v>含有率の算出単位は特に記載のない場合は均質材料です
The unit for calculating content rate is homogeneous material if not otherwise specified.</v>
      </c>
      <c r="U178" s="231" t="str">
        <f t="shared" si="26"/>
        <v>The unit for calculating content rate is homogeneous material if not otherwise specified.
含有率的计算单位如无特别记载时为均质材料。</v>
      </c>
      <c r="V178" s="231">
        <f t="shared" si="22"/>
        <v>37</v>
      </c>
      <c r="W178" s="215"/>
    </row>
    <row r="179" spans="12:23" ht="53.25" customHeight="1" x14ac:dyDescent="0.15">
      <c r="L179" s="215"/>
      <c r="M179" s="212" t="s">
        <v>1719</v>
      </c>
      <c r="N179" s="212" t="s">
        <v>1090</v>
      </c>
      <c r="O179" s="228" t="s">
        <v>1397</v>
      </c>
      <c r="P179" s="228" t="s">
        <v>1398</v>
      </c>
      <c r="Q179" s="229" t="s">
        <v>1399</v>
      </c>
      <c r="R179" s="212">
        <v>37</v>
      </c>
      <c r="T179" s="230" t="str">
        <f t="shared" si="25"/>
        <v>CAS No. が次のものの総計とします。(335-67-1、3825-26-1、335-95-5、2395-00-8、335-93-3、335-66-0、376-27-2、3108-24-5)
Total content of substances with following CAS No. (335-67-1, 3825-26-1, 335-95-5, 2395-00-8, 335-93-3, 335-66-0, 376-27-2, 3108-24-5).</v>
      </c>
      <c r="U179" s="231" t="str">
        <f t="shared" si="26"/>
        <v>Total content of substances with following CAS No. (335-67-1, 3825-26-1, 335-95-5, 2395-00-8, 335-93-3, 335-66-0, 376-27-2, 3108-24-5).
以下CAS No.物质的总含量。(335-67-1、3825-26-1、335-95-5、2395-00-8、335-93-3、335-66-0、376-27-2、3108-24-5)</v>
      </c>
      <c r="V179" s="231">
        <f t="shared" si="22"/>
        <v>37</v>
      </c>
      <c r="W179" s="215"/>
    </row>
    <row r="180" spans="12:23" ht="48.75" customHeight="1" x14ac:dyDescent="0.15">
      <c r="L180" s="215"/>
      <c r="M180" s="212" t="s">
        <v>1720</v>
      </c>
      <c r="N180" s="212" t="s">
        <v>1054</v>
      </c>
      <c r="O180" s="228" t="s">
        <v>1400</v>
      </c>
      <c r="P180" s="228" t="s">
        <v>1401</v>
      </c>
      <c r="Q180" s="229" t="s">
        <v>1402</v>
      </c>
      <c r="R180" s="212">
        <v>37</v>
      </c>
      <c r="T180" s="230" t="str">
        <f t="shared" si="25"/>
        <v>CAS No. が次のものが対象です。(50-32-8、192-97-2、56-55-3、218-01-9、205-99-2、205-82-3、207-08-9、53-70-3)
CAS No. of target substances: (50-32-8, 192-97-2, 56-55-3, 218-01-9, 205-99-2, 205-82-3, 207-08-9, 53-70-3)</v>
      </c>
      <c r="U180" s="231" t="str">
        <f t="shared" si="26"/>
        <v>CAS No. of target substances: (50-32-8, 192-97-2, 56-55-3, 218-01-9, 205-99-2, 205-82-3, 207-08-9, 53-70-3)
范围包括以下CAS No.为对象。(50-32-8、192-97-2、56-55-3、218-01-9、205-99-2、205-82-3、207-08-9、53-70-3)</v>
      </c>
      <c r="V180" s="231">
        <f t="shared" si="22"/>
        <v>37</v>
      </c>
      <c r="W180" s="215"/>
    </row>
    <row r="181" spans="12:23" ht="98.25" customHeight="1" x14ac:dyDescent="0.15">
      <c r="L181" s="215"/>
      <c r="M181" s="212" t="s">
        <v>1721</v>
      </c>
      <c r="N181" s="212" t="s">
        <v>1089</v>
      </c>
      <c r="O181" s="228" t="s">
        <v>1405</v>
      </c>
      <c r="P181" s="228" t="s">
        <v>1407</v>
      </c>
      <c r="Q181" s="229" t="s">
        <v>1404</v>
      </c>
      <c r="R181" s="212">
        <v>90</v>
      </c>
      <c r="T181" s="230" t="str">
        <f t="shared" si="25"/>
        <v>包装材は、物品の輸送、保護、封じ込めの為に使用され、原則として物品を使用し始めると同時に不要となるものです。
包装材への印刷、包装材に貼付される印刷ラベル等は、包装材に含まれます。
[包装材の例]ダンボール紙、ポリ袋、緩衝材、保護用フィルム、粘着テープ、ステープル、荷締め用のバンド、及びそれらへのラベル、塗料、インキ
Packaging refers to something that is used for transportation, protection, and packing of goods, and in principle they become unnecessary as soon as the product is used.
Printing on packaging and printed labels affixed to packaging are within the scope of the packaging.
[Examples of packaging materials]  Cardboard paper, plastic bags, cushioning materials, protective films, adhesive tapes, staples, bands for securing loads, and labels, paints, and inks for them</v>
      </c>
      <c r="U181" s="231" t="str">
        <f t="shared" si="26"/>
        <v>Packaging refers to something that is used for transportation, protection, and packing of goods, and in principle they become unnecessary as soon as the product is used.
Printing on packaging and printed labels affixed to packaging are within the scope of the packaging.
[Examples of packaging materials]  Cardboard paper, plastic bags, cushioning materials, protective films, adhesive tapes, staples, bands for securing loads, and labels, paints, and inks for them
包材用于物品的运输、保护、密封，原则上在开始使用物品的同时不再需要。包材包括包材上的印刷、包材上粘贴的印刷标签等。
 [包材示例]瓦楞纸、塑料袋、缓冲材料、保护膜、胶带、U型钉、打包带及其标签、涂料、油墨</v>
      </c>
      <c r="V181" s="231">
        <f t="shared" si="22"/>
        <v>90</v>
      </c>
      <c r="W181" s="215"/>
    </row>
    <row r="182" spans="12:23" ht="48.75" customHeight="1" x14ac:dyDescent="0.15">
      <c r="L182" s="215"/>
      <c r="M182" s="212" t="s">
        <v>1722</v>
      </c>
      <c r="N182" s="212" t="s">
        <v>1088</v>
      </c>
      <c r="O182" s="228" t="s">
        <v>2545</v>
      </c>
      <c r="P182" s="228" t="s">
        <v>2610</v>
      </c>
      <c r="Q182" s="229" t="s">
        <v>2576</v>
      </c>
      <c r="R182" s="212">
        <v>70</v>
      </c>
      <c r="T182" s="230" t="str">
        <f t="shared" si="25"/>
        <v>フォックスコン福山テクノロジーズ製品に使用または同梱されない印刷物(納入・納品伝票、検査成績書など)は対象外です。
フォックスコン福山テクノロジーズ製品自体への直接の印刷(ロゴなど)は、当項の印刷物には含まれません
Prints not used or included together with Foxconn Fukuyama Technologies products (such as delivery slip, Inspection report) are excluded.
Direct printing (such as logos) onto Foxconn Fukuyama Technologies products are inapplicable to the printing written in this section.</v>
      </c>
      <c r="U182" s="231" t="str">
        <f t="shared" si="26"/>
        <v>Prints not used or included together with Foxconn Fukuyama Technologies products (such as delivery slip, Inspection report) are excluded.
Direct printing (such as logos) onto Foxconn Fukuyama Technologies products are inapplicable to the printing written in this section.
非鴻海福山科技产品使用或附带的印刷品(交货/供货单、检验报告等)不适用。
在鴻海福山科技产品本身上的直接印刷(徽标等)不属于此项所述的印刷品。</v>
      </c>
      <c r="V182" s="231">
        <f t="shared" si="22"/>
        <v>70</v>
      </c>
      <c r="W182" s="215"/>
    </row>
    <row r="183" spans="12:23" ht="48.75" customHeight="1" x14ac:dyDescent="0.15">
      <c r="L183" s="215"/>
      <c r="M183" s="212" t="s">
        <v>1723</v>
      </c>
      <c r="N183" s="212"/>
      <c r="O183" s="228" t="s">
        <v>1125</v>
      </c>
      <c r="P183" s="228" t="s">
        <v>1126</v>
      </c>
      <c r="Q183" s="255" t="s">
        <v>1322</v>
      </c>
      <c r="R183" s="212">
        <v>37</v>
      </c>
      <c r="T183" s="230" t="str">
        <f t="shared" si="25"/>
        <v>判定基準の確認結果が「Not Applicable」の場合は、B2-別表にて使用可否の判定を記載し添付いたします
When the result shows "Not Applicable", we complete the B2-Appendix where the use of each substance is detailed and attach it.</v>
      </c>
      <c r="U183" s="231" t="str">
        <f t="shared" si="26"/>
        <v>When the result shows "Not Applicable", we complete the B2-Appendix where the use of each substance is detailed and attach it.
判定标准的确认结果为[Not Applicable]情形时，B2-附录中描述并添加了可否使用的判定</v>
      </c>
      <c r="V183" s="231">
        <f t="shared" si="22"/>
        <v>37</v>
      </c>
      <c r="W183" s="215"/>
    </row>
    <row r="184" spans="12:23" ht="45.6" customHeight="1" x14ac:dyDescent="0.15">
      <c r="L184" s="215"/>
      <c r="M184" s="212" t="s">
        <v>1724</v>
      </c>
      <c r="N184" s="212" t="s">
        <v>1087</v>
      </c>
      <c r="O184" s="228" t="s">
        <v>1450</v>
      </c>
      <c r="P184" s="228" t="s">
        <v>2520</v>
      </c>
      <c r="Q184" s="229" t="s">
        <v>1451</v>
      </c>
      <c r="R184" s="212">
        <v>37</v>
      </c>
      <c r="T184" s="230" t="str">
        <f t="shared" si="25"/>
        <v>オゾン層破壊物質の製品への含有及び製造工程での使用有無について
Ozone-depleting substances contained in products or used in manufacturing</v>
      </c>
      <c r="U184" s="231" t="str">
        <f t="shared" si="26"/>
        <v>Ozone-depleting substances contained in products or used in manufacturing
臭氧层破坏物质的产品中是否含有，以及在制造工程中是否使用</v>
      </c>
      <c r="V184" s="231">
        <f t="shared" si="22"/>
        <v>37</v>
      </c>
      <c r="W184" s="215"/>
    </row>
    <row r="185" spans="12:23" ht="30.6" customHeight="1" x14ac:dyDescent="0.15">
      <c r="L185" s="215"/>
      <c r="M185" s="212" t="s">
        <v>1725</v>
      </c>
      <c r="N185" s="212" t="s">
        <v>1011</v>
      </c>
      <c r="O185" s="228" t="s">
        <v>450</v>
      </c>
      <c r="P185" s="228" t="s">
        <v>451</v>
      </c>
      <c r="Q185" s="229" t="s">
        <v>737</v>
      </c>
      <c r="R185" s="212">
        <v>37</v>
      </c>
      <c r="T185" s="230" t="str">
        <f t="shared" si="25"/>
        <v>&lt; 判定基準を満たす: "Applicable、満たさない: "Not Applicable" &gt;
&lt;Meet criteria: "Applicable"、Do not meet criteria: "Not Applicable" &gt;</v>
      </c>
      <c r="U185" s="231" t="str">
        <f t="shared" si="26"/>
        <v>&lt;Meet criteria: "Applicable"、Do not meet criteria: "Not Applicable" &gt;
&lt; 判定基准满足: "Applicable、未满足: "Not Applicable" &gt;</v>
      </c>
      <c r="V185" s="231">
        <f t="shared" si="22"/>
        <v>37</v>
      </c>
      <c r="W185" s="215"/>
    </row>
    <row r="186" spans="12:23" ht="30" x14ac:dyDescent="0.15">
      <c r="L186" s="215"/>
      <c r="M186" s="212" t="s">
        <v>1726</v>
      </c>
      <c r="N186" s="212" t="s">
        <v>1623</v>
      </c>
      <c r="O186" s="228" t="s">
        <v>1620</v>
      </c>
      <c r="P186" s="228" t="s">
        <v>292</v>
      </c>
      <c r="Q186" s="229" t="s">
        <v>286</v>
      </c>
      <c r="R186" s="212">
        <v>37</v>
      </c>
      <c r="T186" s="230" t="str">
        <f t="shared" si="25"/>
        <v>意図的に添加していない
Not intentionally added</v>
      </c>
      <c r="U186" s="231" t="str">
        <f t="shared" si="26"/>
        <v>Not intentionally added
非特意添加</v>
      </c>
      <c r="V186" s="231">
        <f t="shared" si="22"/>
        <v>37</v>
      </c>
      <c r="W186" s="215"/>
    </row>
    <row r="187" spans="12:23" ht="59.1" customHeight="1" x14ac:dyDescent="0.15">
      <c r="L187" s="215"/>
      <c r="M187" s="212" t="s">
        <v>392</v>
      </c>
      <c r="N187" s="212" t="s">
        <v>1624</v>
      </c>
      <c r="O187" s="228" t="s">
        <v>1621</v>
      </c>
      <c r="P187" s="228" t="s">
        <v>1622</v>
      </c>
      <c r="Q187" s="269" t="s">
        <v>2455</v>
      </c>
      <c r="R187" s="212">
        <v>90</v>
      </c>
      <c r="T187" s="230" t="str">
        <f t="shared" si="25"/>
        <v>製品に回路基板を使用している   (オゾン層破壊物質を洗浄工程等に不使用の場合も、回路基板を使用の場合は「Yes」を選択ください)
Use of printed wiring boards (PWBs) in the product  (Select "Yes" if PWBs are used even if Ozone-depleting substances are not used in the rinse process and others.)</v>
      </c>
      <c r="U187" s="231" t="str">
        <f t="shared" si="26"/>
        <v>Use of printed wiring boards (PWBs) in the product  (Select "Yes" if PWBs are used even if Ozone-depleting substances are not used in the rinse process and others.)
产品中使用电路基板(即使在清洗过程中不使用臭氧层破坏物质，如果使用电路板，请选择“Yes”。)</v>
      </c>
      <c r="V187" s="231">
        <f t="shared" si="22"/>
        <v>90</v>
      </c>
      <c r="W187" s="215"/>
    </row>
    <row r="188" spans="12:23" ht="92.4" customHeight="1" x14ac:dyDescent="0.15">
      <c r="L188" s="215"/>
      <c r="M188" s="212" t="s">
        <v>1727</v>
      </c>
      <c r="N188" s="212" t="s">
        <v>1625</v>
      </c>
      <c r="O188" s="228" t="s">
        <v>1626</v>
      </c>
      <c r="P188" s="228" t="s">
        <v>1627</v>
      </c>
      <c r="Q188" s="229" t="s">
        <v>1628</v>
      </c>
      <c r="R188" s="212">
        <v>130</v>
      </c>
      <c r="T188" s="230" t="str">
        <f t="shared" si="25"/>
        <v>洗浄工程で使用していない((2)項の確認結果がYESの場合のみ回答)
("Not Used"="洗浄工程で使用していない"場合でも、洗浄工程が必要なものについては、洗浄液又は洗浄方法を記入)
Non use in the rinse process 
(If the result in the item (2) is YES only, answer this item)
(Even if "Not used" is selected, that means you didn't use these substances to rinse process, describe rinse solution and method of the rinse process.)</v>
      </c>
      <c r="U188" s="231" t="str">
        <f t="shared" si="26"/>
        <v>Non use in the rinse process 
(If the result in the item (2) is YES only, answer this item)
(Even if "Not used" is selected, that means you didn't use these substances to rinse process, describe rinse solution and method of the rinse process.)
清洗工程中不使用(仅在(2)项确认结果是YES时回答)
(即便适用"Not Used"="清洗工程中不使用"时，关于需要清洗工程的部分，请输入清洗剂或清洗方法)</v>
      </c>
      <c r="V188" s="231">
        <f t="shared" si="22"/>
        <v>130</v>
      </c>
      <c r="W188" s="215"/>
    </row>
    <row r="189" spans="12:23" ht="30" x14ac:dyDescent="0.15">
      <c r="L189" s="215"/>
      <c r="M189" s="212" t="s">
        <v>1728</v>
      </c>
      <c r="N189" s="212" t="s">
        <v>1086</v>
      </c>
      <c r="O189" s="228" t="s">
        <v>319</v>
      </c>
      <c r="P189" s="228" t="s">
        <v>27</v>
      </c>
      <c r="Q189" s="244" t="s">
        <v>807</v>
      </c>
      <c r="R189" s="212">
        <v>37</v>
      </c>
      <c r="T189" s="230" t="str">
        <f t="shared" si="25"/>
        <v>オゾン層破壊物質
Ozone-depleting substances</v>
      </c>
      <c r="U189" s="231" t="str">
        <f t="shared" si="26"/>
        <v xml:space="preserve">Ozone-depleting substances
臭氧层破坏物质 </v>
      </c>
      <c r="V189" s="231">
        <f t="shared" si="22"/>
        <v>37</v>
      </c>
      <c r="W189" s="215"/>
    </row>
    <row r="190" spans="12:23" ht="31.5" customHeight="1" x14ac:dyDescent="0.15">
      <c r="L190" s="215"/>
      <c r="M190" s="212" t="s">
        <v>1729</v>
      </c>
      <c r="N190" s="212" t="s">
        <v>1086</v>
      </c>
      <c r="O190" s="228" t="s">
        <v>1325</v>
      </c>
      <c r="P190" s="228" t="s">
        <v>1324</v>
      </c>
      <c r="Q190" s="244" t="s">
        <v>1326</v>
      </c>
      <c r="R190" s="212">
        <v>90</v>
      </c>
      <c r="T190" s="230" t="str">
        <f t="shared" si="25"/>
        <v>(モントリオール議定書Class I, IIが対象)*1)
[regulated by the Montreal Protocol (Class I and II)] *1)</v>
      </c>
      <c r="U190" s="231" t="str">
        <f t="shared" si="26"/>
        <v>[regulated by the Montreal Protocol (Class I and II)] *1)
(蒙特利尔议定书Class I、II为对象)*1)</v>
      </c>
      <c r="V190" s="231">
        <f t="shared" si="22"/>
        <v>90</v>
      </c>
      <c r="W190" s="215"/>
    </row>
    <row r="191" spans="12:23" ht="62.25" customHeight="1" x14ac:dyDescent="0.15">
      <c r="L191" s="215"/>
      <c r="M191" s="212" t="s">
        <v>1687</v>
      </c>
      <c r="N191" s="232" t="s">
        <v>1051</v>
      </c>
      <c r="O191" s="228" t="s">
        <v>1379</v>
      </c>
      <c r="P191" s="228" t="s">
        <v>1380</v>
      </c>
      <c r="Q191" s="229" t="s">
        <v>1381</v>
      </c>
      <c r="R191" s="212">
        <v>37</v>
      </c>
      <c r="T191" s="230" t="str">
        <f t="shared" ref="T191:T196" si="31">O191&amp;CHAR(10)&amp;P191</f>
        <v>オゾン層破壊物質については、CFC、1,1,1-トリクロロエタン、四塩化炭素、臭化メチル、ブロモクロロメタン、ハロン、HBFC、及びHCFCが対象
Regarding Ozone-depleting substances, target substances are CFC, 1,1,1-trichloroethane, Carbon tetrachloride, Bromomethane, Bromochloromethane, Halon, HBFC and HCFC.</v>
      </c>
      <c r="U191" s="231" t="str">
        <f t="shared" ref="U191:U196" si="32">P191&amp;CHAR(10) &amp;Q191</f>
        <v>Regarding Ozone-depleting substances, target substances are CFC, 1,1,1-trichloroethane, Carbon tetrachloride, Bromomethane, Bromochloromethane, Halon, HBFC and HCFC.
关于臭氧层破坏物质，CFC，1.1.1-三氯乙烷，四氯化碳，溴甲烷，溴氯甲烷，二氟二氯甲烷，HBFC，和HCFC为对象</v>
      </c>
      <c r="V191" s="231">
        <f t="shared" ref="V191:V194" si="33">R191</f>
        <v>37</v>
      </c>
      <c r="W191" s="215"/>
    </row>
    <row r="192" spans="12:23" ht="53.25" customHeight="1" x14ac:dyDescent="0.15">
      <c r="L192" s="215"/>
      <c r="M192" s="212" t="s">
        <v>1686</v>
      </c>
      <c r="N192" s="232" t="s">
        <v>1055</v>
      </c>
      <c r="O192" s="228" t="s">
        <v>2546</v>
      </c>
      <c r="P192" s="228" t="s">
        <v>2611</v>
      </c>
      <c r="Q192" s="229" t="s">
        <v>2577</v>
      </c>
      <c r="R192" s="212">
        <v>37</v>
      </c>
      <c r="T192" s="230" t="str">
        <f t="shared" si="31"/>
        <v>(注)上記確認結果が｢Not Applicable｣および/または「Used」の場合は、フォックスコン福山テクノロジーズでの採用は不可
(Note) When "Not Applicable" and/or "Used" is selected on the Result, the use of parts or materials is not allowed by Foxconn Fukuyama Technologies standard.</v>
      </c>
      <c r="U192" s="231" t="str">
        <f t="shared" si="32"/>
        <v>(Note) When "Not Applicable" and/or "Used" is selected on the Result, the use of parts or materials is not allowed by Foxconn Fukuyama Technologies standard.
(注)上述确认结果为｢Not Applicable｣且/或「Used」的时候，鴻海福山科技不予采用</v>
      </c>
      <c r="V192" s="231">
        <f t="shared" si="33"/>
        <v>37</v>
      </c>
      <c r="W192" s="215"/>
    </row>
    <row r="193" spans="1:23" ht="30" x14ac:dyDescent="0.15">
      <c r="L193" s="215"/>
      <c r="M193" s="212" t="s">
        <v>1289</v>
      </c>
      <c r="N193" s="232" t="s">
        <v>1085</v>
      </c>
      <c r="O193" s="228" t="s">
        <v>320</v>
      </c>
      <c r="P193" s="228" t="s">
        <v>321</v>
      </c>
      <c r="Q193" s="229" t="s">
        <v>322</v>
      </c>
      <c r="R193" s="212">
        <v>37</v>
      </c>
      <c r="T193" s="230" t="str">
        <f t="shared" si="31"/>
        <v>洗浄液：
Rinse solution：</v>
      </c>
      <c r="U193" s="231" t="str">
        <f t="shared" si="32"/>
        <v>Rinse solution：
清洗液：</v>
      </c>
      <c r="V193" s="231">
        <f t="shared" si="33"/>
        <v>37</v>
      </c>
      <c r="W193" s="215"/>
    </row>
    <row r="194" spans="1:23" ht="30" x14ac:dyDescent="0.15">
      <c r="L194" s="215"/>
      <c r="M194" s="212" t="s">
        <v>1290</v>
      </c>
      <c r="N194" s="232" t="s">
        <v>1085</v>
      </c>
      <c r="O194" s="228" t="s">
        <v>323</v>
      </c>
      <c r="P194" s="228" t="s">
        <v>324</v>
      </c>
      <c r="Q194" s="229" t="s">
        <v>325</v>
      </c>
      <c r="R194" s="212">
        <v>37</v>
      </c>
      <c r="T194" s="230" t="str">
        <f t="shared" si="31"/>
        <v>洗浄方法：
Rinse method：</v>
      </c>
      <c r="U194" s="231" t="str">
        <f t="shared" si="32"/>
        <v>Rinse method：
清洗方法：</v>
      </c>
      <c r="V194" s="231">
        <f t="shared" si="33"/>
        <v>37</v>
      </c>
      <c r="W194" s="215"/>
    </row>
    <row r="195" spans="1:23" ht="30" x14ac:dyDescent="0.15">
      <c r="L195" s="215"/>
      <c r="M195" s="219"/>
      <c r="T195" s="239" t="str">
        <f t="shared" si="31"/>
        <v xml:space="preserve">
</v>
      </c>
      <c r="U195" s="240" t="str">
        <f t="shared" si="32"/>
        <v xml:space="preserve">
</v>
      </c>
      <c r="V195" s="240"/>
      <c r="W195" s="215"/>
    </row>
    <row r="196" spans="1:23" s="221" customFormat="1" ht="30" x14ac:dyDescent="0.15">
      <c r="A196" s="208"/>
      <c r="B196" s="208"/>
      <c r="L196" s="235"/>
      <c r="M196" s="241" t="s">
        <v>58</v>
      </c>
      <c r="N196" s="241"/>
      <c r="O196" s="237"/>
      <c r="P196" s="237"/>
      <c r="Q196" s="238"/>
      <c r="T196" s="239" t="str">
        <f t="shared" si="31"/>
        <v xml:space="preserve">
</v>
      </c>
      <c r="U196" s="240" t="str">
        <f t="shared" si="32"/>
        <v xml:space="preserve">
</v>
      </c>
      <c r="V196" s="240"/>
      <c r="W196" s="235"/>
    </row>
    <row r="197" spans="1:23" s="221" customFormat="1" ht="21" customHeight="1" x14ac:dyDescent="0.15">
      <c r="A197" s="208"/>
      <c r="B197" s="208"/>
      <c r="L197" s="235"/>
      <c r="M197" s="222" t="s">
        <v>163</v>
      </c>
      <c r="N197" s="222" t="s">
        <v>883</v>
      </c>
      <c r="O197" s="223" t="s">
        <v>164</v>
      </c>
      <c r="P197" s="223" t="s">
        <v>165</v>
      </c>
      <c r="Q197" s="224" t="s">
        <v>166</v>
      </c>
      <c r="R197" s="225" t="s">
        <v>167</v>
      </c>
      <c r="T197" s="242" t="s">
        <v>168</v>
      </c>
      <c r="U197" s="243" t="s">
        <v>169</v>
      </c>
      <c r="V197" s="243" t="s">
        <v>170</v>
      </c>
      <c r="W197" s="235"/>
    </row>
    <row r="198" spans="1:23" ht="30" x14ac:dyDescent="0.15">
      <c r="L198" s="215"/>
      <c r="M198" s="212" t="s">
        <v>1460</v>
      </c>
      <c r="N198" s="212" t="s">
        <v>1456</v>
      </c>
      <c r="O198" s="228" t="s">
        <v>1457</v>
      </c>
      <c r="P198" s="228" t="s">
        <v>1458</v>
      </c>
      <c r="Q198" s="229" t="s">
        <v>1459</v>
      </c>
      <c r="R198" s="212">
        <v>40</v>
      </c>
      <c r="T198" s="230" t="str">
        <f t="shared" ref="T198:T237" si="34">O198&amp;CHAR(10)&amp;P198</f>
        <v>使用禁止候補物質
Candidate substances to be banned</v>
      </c>
      <c r="U198" s="231" t="str">
        <f t="shared" ref="U198:U237" si="35">P198&amp;CHAR(10) &amp;Q198</f>
        <v>Candidate substances to be banned
禁止使用候补物质</v>
      </c>
      <c r="V198" s="231">
        <f>R198</f>
        <v>40</v>
      </c>
      <c r="W198" s="215"/>
    </row>
    <row r="199" spans="1:23" ht="45" x14ac:dyDescent="0.15">
      <c r="L199" s="215"/>
      <c r="M199" s="212" t="s">
        <v>1455</v>
      </c>
      <c r="N199" s="212" t="s">
        <v>1452</v>
      </c>
      <c r="O199" s="228" t="s">
        <v>1453</v>
      </c>
      <c r="P199" s="228" t="s">
        <v>2521</v>
      </c>
      <c r="Q199" s="229" t="s">
        <v>1454</v>
      </c>
      <c r="R199" s="212">
        <v>37</v>
      </c>
      <c r="T199" s="230" t="str">
        <f t="shared" si="34"/>
        <v>使用を禁止する候補の化学物質の製品への含有について
Presence of candidate substances to be banned in products</v>
      </c>
      <c r="U199" s="231" t="str">
        <f t="shared" si="35"/>
        <v>Presence of candidate substances to be banned in products
关于产品中含有禁止使用的候补化学物质</v>
      </c>
      <c r="V199" s="231">
        <f t="shared" ref="V199:V235" si="36">R199</f>
        <v>37</v>
      </c>
      <c r="W199" s="215"/>
    </row>
    <row r="200" spans="1:23" ht="45" x14ac:dyDescent="0.15">
      <c r="L200" s="215"/>
      <c r="M200" s="212" t="s">
        <v>173</v>
      </c>
      <c r="N200" s="212" t="s">
        <v>0</v>
      </c>
      <c r="O200" s="228" t="s">
        <v>430</v>
      </c>
      <c r="P200" s="228" t="s">
        <v>56</v>
      </c>
      <c r="Q200" s="229" t="s">
        <v>808</v>
      </c>
      <c r="R200" s="212">
        <v>37</v>
      </c>
      <c r="T200" s="230" t="str">
        <f t="shared" si="34"/>
        <v>下表に「使用禁止候補物質」の含有状況を回答ください
Please reply the content status of "Candidate substances to be banned" in the table below.</v>
      </c>
      <c r="U200" s="231" t="str">
        <f t="shared" si="35"/>
        <v>Please reply the content status of "Candidate substances to be banned" in the table below.
请在下表中回答「禁止使用候补物质」的含有情况</v>
      </c>
      <c r="V200" s="231">
        <f t="shared" si="36"/>
        <v>37</v>
      </c>
      <c r="W200" s="215"/>
    </row>
    <row r="201" spans="1:23" ht="45" x14ac:dyDescent="0.15">
      <c r="L201" s="215"/>
      <c r="M201" s="212" t="s">
        <v>431</v>
      </c>
      <c r="N201" s="212" t="s">
        <v>0</v>
      </c>
      <c r="O201" s="228" t="s">
        <v>432</v>
      </c>
      <c r="P201" s="228" t="s">
        <v>433</v>
      </c>
      <c r="Q201" s="229" t="s">
        <v>1319</v>
      </c>
      <c r="R201" s="212">
        <v>37</v>
      </c>
      <c r="T201" s="230" t="str">
        <f t="shared" si="34"/>
        <v>「使用禁止候補物質」の説明：
Explanation of "Candidate substances to be banned"：</v>
      </c>
      <c r="U201" s="231" t="str">
        <f t="shared" si="35"/>
        <v>Explanation of "Candidate substances to be banned"：
「禁止使用候补物质」的说明：</v>
      </c>
      <c r="V201" s="231">
        <f t="shared" si="36"/>
        <v>37</v>
      </c>
      <c r="W201" s="215"/>
    </row>
    <row r="202" spans="1:23" ht="90" x14ac:dyDescent="0.15">
      <c r="L202" s="215"/>
      <c r="M202" s="212" t="s">
        <v>434</v>
      </c>
      <c r="N202" s="212" t="s">
        <v>1011</v>
      </c>
      <c r="O202" s="228" t="s">
        <v>2636</v>
      </c>
      <c r="P202" s="228" t="s">
        <v>2612</v>
      </c>
      <c r="Q202" s="229" t="s">
        <v>2578</v>
      </c>
      <c r="R202" s="212">
        <v>37</v>
      </c>
      <c r="T202" s="230" t="str">
        <f t="shared" si="34"/>
        <v>　フォックスコン福山テクノロジーズ使用禁止物質の候補となる物質であり、代替化を推進してください
   They refer to Foxconn Fukuyama Technologies's "Candidate substances to be banned", so please move on to replacing them with alternative substances.</v>
      </c>
      <c r="U202" s="231" t="str">
        <f t="shared" si="35"/>
        <v xml:space="preserve">   They refer to Foxconn Fukuyama Technologies's "Candidate substances to be banned", so please move on to replacing them with alternative substances.
   是鴻海福山科技禁止使用物质的候补物质，请推进替代化</v>
      </c>
      <c r="V202" s="231">
        <f t="shared" si="36"/>
        <v>37</v>
      </c>
      <c r="W202" s="215"/>
    </row>
    <row r="203" spans="1:23" ht="75" x14ac:dyDescent="0.15">
      <c r="L203" s="215"/>
      <c r="M203" s="212" t="s">
        <v>1678</v>
      </c>
      <c r="N203" s="212" t="s">
        <v>1011</v>
      </c>
      <c r="O203" s="228" t="s">
        <v>1382</v>
      </c>
      <c r="P203" s="228" t="s">
        <v>1383</v>
      </c>
      <c r="Q203" s="397" t="s">
        <v>1384</v>
      </c>
      <c r="R203" s="212">
        <v>37</v>
      </c>
      <c r="T203" s="230" t="str">
        <f t="shared" si="34"/>
        <v>国内外の法規制等において、近い将来に使用禁止が見込まれている物質
They refer to substances that are expected to be banned in the near future under domestic and foreign laws and regulations.</v>
      </c>
      <c r="U203" s="231" t="str">
        <f t="shared" si="35"/>
        <v>They refer to substances that are expected to be banned in the near future under domestic and foreign laws and regulations.
预计在不远的将来，国内外法律法规将禁止使用的物质</v>
      </c>
      <c r="V203" s="231">
        <f t="shared" si="36"/>
        <v>37</v>
      </c>
      <c r="W203" s="215"/>
    </row>
    <row r="204" spans="1:23" ht="56.25" customHeight="1" x14ac:dyDescent="0.15">
      <c r="L204" s="215"/>
      <c r="M204" s="212" t="s">
        <v>1679</v>
      </c>
      <c r="N204" s="212" t="s">
        <v>1011</v>
      </c>
      <c r="O204" s="228" t="s">
        <v>2547</v>
      </c>
      <c r="P204" s="228" t="s">
        <v>2613</v>
      </c>
      <c r="Q204" s="229" t="s">
        <v>2579</v>
      </c>
      <c r="R204" s="212">
        <v>90</v>
      </c>
      <c r="T204" s="230" t="str">
        <f t="shared" si="34"/>
        <v>法規制等において、閾値や禁止日、規制用途(除外用途)等が決定されていない為、現時点でフォックスコン福山テクノロジーズ使用禁止物質として明記できませんが、法規制等の動向を踏まえて今後フォックスコン福山テクノロジーズの使用禁止物質にします。
Since the threshold, prohibited date, and regulated use (excluded use) have not been determined in the laws and regulations, they cannot be specified as Foxconn Fukuyama Technologies's "Candidate substances to be banned" at this time, but based on the trends of laws and regulations, they are specified to Foxconn Fukuyama Technologies's "Candidate substances to be banned" in the future.</v>
      </c>
      <c r="U204" s="231" t="str">
        <f t="shared" si="35"/>
        <v>Since the threshold, prohibited date, and regulated use (excluded use) have not been determined in the laws and regulations, they cannot be specified as Foxconn Fukuyama Technologies's "Candidate substances to be banned" at this time, but based on the trends of laws and regulations, they are specified to Foxconn Fukuyama Technologies's "Candidate substances to be banned" in the future.
法律法规中无限值、禁止日、限值用途(豁免用途)等规定，因此目前无法明确列为鴻海福山科技禁止使用物质，但根据法律法规动向，今后将列为鴻海福山科技禁止使用物质。</v>
      </c>
      <c r="V204" s="231">
        <f t="shared" si="36"/>
        <v>90</v>
      </c>
      <c r="W204" s="215"/>
    </row>
    <row r="205" spans="1:23" ht="56.25" customHeight="1" x14ac:dyDescent="0.15">
      <c r="L205" s="215"/>
      <c r="M205" s="212" t="s">
        <v>1680</v>
      </c>
      <c r="N205" s="212" t="s">
        <v>1011</v>
      </c>
      <c r="O205" s="228" t="s">
        <v>2548</v>
      </c>
      <c r="P205" s="228" t="s">
        <v>2614</v>
      </c>
      <c r="Q205" s="229" t="s">
        <v>2580</v>
      </c>
      <c r="R205" s="212">
        <v>70</v>
      </c>
      <c r="T205" s="230" t="str">
        <f t="shared" si="34"/>
        <v>法規制等が確定されるタイミングによっては、フォックスコン福山テクノロジーズ使用禁止物質に設定から納入禁止日までに猶予期間を設けることができないことがありますので、含有している場合は早期に代替化を進めてください
Depending on the timing when laws and regulations are finalized, it may not be possible to set a grace period from the designation as Foxconn Fukuyama Technologies's "Banned substances" to the delivery prohibition date, so if it is contained, please proceed with the replacement as soon as possible.</v>
      </c>
      <c r="U205" s="231" t="str">
        <f t="shared" si="35"/>
        <v>Depending on the timing when laws and regulations are finalized, it may not be possible to set a grace period from the designation as Foxconn Fukuyama Technologies's "Banned substances" to the delivery prohibition date, so if it is contained, please proceed with the replacement as soon as possible.
根据法律法规确定的时机，可能无法设定从列入鴻海福山科技禁止使用物质到禁止供货日的过渡期，因此如果含有，请尽快推进替代化</v>
      </c>
      <c r="V205" s="231">
        <f t="shared" si="36"/>
        <v>70</v>
      </c>
      <c r="W205" s="215"/>
    </row>
    <row r="206" spans="1:23" ht="34.5" customHeight="1" x14ac:dyDescent="0.15">
      <c r="L206" s="215"/>
      <c r="M206" s="212" t="s">
        <v>1191</v>
      </c>
      <c r="N206" s="212" t="s">
        <v>1011</v>
      </c>
      <c r="O206" s="228" t="s">
        <v>642</v>
      </c>
      <c r="P206" s="228" t="s">
        <v>643</v>
      </c>
      <c r="Q206" s="229" t="s">
        <v>809</v>
      </c>
      <c r="R206" s="212">
        <v>37</v>
      </c>
      <c r="T206" s="230" t="str">
        <f t="shared" si="34"/>
        <v>下表のNo.1～5は、「Applicable」、「Not Applicable」から選択してください
Select from "Applicable" or "Not Applicable" for No.1 to 5 in the table below.</v>
      </c>
      <c r="U206" s="231" t="str">
        <f t="shared" si="35"/>
        <v>Select from "Applicable" or "Not Applicable" for No.1 to 5 in the table below.
下表中No.1～5请选择"Applicable"或"Not Applicable"</v>
      </c>
      <c r="V206" s="231">
        <f t="shared" si="36"/>
        <v>37</v>
      </c>
      <c r="W206" s="215"/>
    </row>
    <row r="207" spans="1:23" ht="62.25" customHeight="1" x14ac:dyDescent="0.15">
      <c r="L207" s="215"/>
      <c r="M207" s="212" t="s">
        <v>1192</v>
      </c>
      <c r="N207" s="212" t="s">
        <v>1011</v>
      </c>
      <c r="O207" s="228" t="s">
        <v>644</v>
      </c>
      <c r="P207" s="228" t="s">
        <v>645</v>
      </c>
      <c r="Q207" s="229" t="s">
        <v>810</v>
      </c>
      <c r="R207" s="212">
        <v>37</v>
      </c>
      <c r="T207" s="230" t="str">
        <f t="shared" si="34"/>
        <v>&lt; 判定基準を満たす: "Applicable"、満たさない: "Not Applicable"、含有状況不明: "Not clear" &gt;
&lt; Meet criteria: "Applicable"、Do not meet criteria: "Not Applicable"、Content status unknown: "Not clear" &gt;</v>
      </c>
      <c r="U207" s="231" t="str">
        <f t="shared" si="35"/>
        <v>&lt; Meet criteria: "Applicable"、Do not meet criteria: "Not Applicable"、Content status unknown: "Not clear" &gt;
&lt; 判定基准满足: "Applicable"、未满足: "Not Applicable"、含有情况不明: "Not clear" &gt;&gt;</v>
      </c>
      <c r="V207" s="231">
        <f t="shared" si="36"/>
        <v>37</v>
      </c>
      <c r="W207" s="215"/>
    </row>
    <row r="208" spans="1:23" ht="30" x14ac:dyDescent="0.15">
      <c r="L208" s="215"/>
      <c r="M208" s="212" t="s">
        <v>1193</v>
      </c>
      <c r="N208" s="212" t="s">
        <v>0</v>
      </c>
      <c r="O208" s="228" t="s">
        <v>189</v>
      </c>
      <c r="P208" s="228" t="s">
        <v>190</v>
      </c>
      <c r="Q208" s="229" t="s">
        <v>738</v>
      </c>
      <c r="R208" s="212">
        <v>37</v>
      </c>
      <c r="T208" s="230" t="str">
        <f t="shared" si="34"/>
        <v>化学物質名
Substances</v>
      </c>
      <c r="U208" s="231" t="str">
        <f t="shared" si="35"/>
        <v>Substances
化学物质名称</v>
      </c>
      <c r="V208" s="231">
        <f t="shared" si="36"/>
        <v>37</v>
      </c>
      <c r="W208" s="215"/>
    </row>
    <row r="209" spans="1:23" ht="30" x14ac:dyDescent="0.15">
      <c r="L209" s="215"/>
      <c r="M209" s="212" t="s">
        <v>1194</v>
      </c>
      <c r="N209" s="212" t="s">
        <v>0</v>
      </c>
      <c r="O209" s="228" t="s">
        <v>677</v>
      </c>
      <c r="P209" s="228" t="s">
        <v>653</v>
      </c>
      <c r="Q209" s="229" t="s">
        <v>811</v>
      </c>
      <c r="R209" s="212">
        <v>37</v>
      </c>
      <c r="T209" s="230" t="str">
        <f t="shared" si="34"/>
        <v>確認内容(判定基準)*1)
Check point (Criteria) *1)</v>
      </c>
      <c r="U209" s="231" t="str">
        <f t="shared" si="35"/>
        <v>Check point (Criteria) *1)
详细内容(判定标准)*1)</v>
      </c>
      <c r="V209" s="231">
        <f t="shared" si="36"/>
        <v>37</v>
      </c>
      <c r="W209" s="215"/>
    </row>
    <row r="210" spans="1:23" ht="30" x14ac:dyDescent="0.15">
      <c r="L210" s="215"/>
      <c r="M210" s="212" t="s">
        <v>1195</v>
      </c>
      <c r="N210" s="212" t="s">
        <v>0</v>
      </c>
      <c r="O210" s="228" t="s">
        <v>191</v>
      </c>
      <c r="P210" s="228" t="s">
        <v>192</v>
      </c>
      <c r="Q210" s="229" t="s">
        <v>740</v>
      </c>
      <c r="R210" s="212">
        <v>37</v>
      </c>
      <c r="T210" s="230" t="str">
        <f t="shared" si="34"/>
        <v>確認結果
Result</v>
      </c>
      <c r="U210" s="231" t="str">
        <f t="shared" si="35"/>
        <v>Result
确认结果</v>
      </c>
      <c r="V210" s="231">
        <f t="shared" si="36"/>
        <v>37</v>
      </c>
      <c r="W210" s="215"/>
    </row>
    <row r="211" spans="1:23" ht="30" x14ac:dyDescent="0.15">
      <c r="L211" s="215"/>
      <c r="M211" s="212" t="s">
        <v>1196</v>
      </c>
      <c r="N211" s="212">
        <v>1</v>
      </c>
      <c r="O211" s="228" t="s">
        <v>625</v>
      </c>
      <c r="P211" s="228" t="s">
        <v>435</v>
      </c>
      <c r="Q211" s="229" t="s">
        <v>812</v>
      </c>
      <c r="R211" s="212">
        <v>72</v>
      </c>
      <c r="T211" s="230" t="str">
        <f t="shared" si="34"/>
        <v>1,2-ビス(2,3,4,5,6-ペンタブロモフェニル)エタン (DBDPE)
1,2-Bis(2,3,4,5,6-pentabromophenyl) ethane (DBDPE)</v>
      </c>
      <c r="U211" s="231" t="str">
        <f t="shared" si="35"/>
        <v>1,2-Bis(2,3,4,5,6-pentabromophenyl) ethane (DBDPE)
十溴二苯乙烷 (DBDPE)</v>
      </c>
      <c r="V211" s="231">
        <f t="shared" si="36"/>
        <v>72</v>
      </c>
      <c r="W211" s="215"/>
    </row>
    <row r="212" spans="1:23" ht="30" x14ac:dyDescent="0.15">
      <c r="L212" s="215"/>
      <c r="M212" s="212" t="s">
        <v>1136</v>
      </c>
      <c r="N212" s="212">
        <v>2</v>
      </c>
      <c r="O212" s="228" t="s">
        <v>627</v>
      </c>
      <c r="P212" s="228" t="s">
        <v>119</v>
      </c>
      <c r="Q212" s="229" t="s">
        <v>628</v>
      </c>
      <c r="R212" s="212">
        <v>37</v>
      </c>
      <c r="T212" s="230" t="str">
        <f t="shared" si="34"/>
        <v>テトラブロモビスフェノールA (TBBPA)
Tetrabromobisphenol A (TBBPA)</v>
      </c>
      <c r="U212" s="231" t="str">
        <f t="shared" si="35"/>
        <v>Tetrabromobisphenol A (TBBPA)
四溴双酚A (TBBPA)</v>
      </c>
      <c r="V212" s="231">
        <f t="shared" si="36"/>
        <v>37</v>
      </c>
      <c r="W212" s="215"/>
    </row>
    <row r="213" spans="1:23" ht="75" x14ac:dyDescent="0.15">
      <c r="L213" s="215"/>
      <c r="M213" s="212" t="s">
        <v>1137</v>
      </c>
      <c r="N213" s="212">
        <v>3</v>
      </c>
      <c r="O213" s="228" t="s">
        <v>678</v>
      </c>
      <c r="P213" s="228" t="s">
        <v>120</v>
      </c>
      <c r="Q213" s="229" t="s">
        <v>813</v>
      </c>
      <c r="R213" s="212">
        <v>90</v>
      </c>
      <c r="T213" s="230" t="str">
        <f t="shared" si="34"/>
        <v>中鎖塩素化パラフィン
(MCCPs、C14-17、塩素化率45wt%以上)
Medium Chain Chlorinated paraffins
(MCCPs, C14-17, chlorination levels at or exceeding 45% chlorine by weight)</v>
      </c>
      <c r="U213" s="231" t="str">
        <f t="shared" si="35"/>
        <v>Medium Chain Chlorinated paraffins
(MCCPs, C14-17, chlorination levels at or exceeding 45% chlorine by weight)
中链氯化石蜡(MCCPs, C14-17, 氯化率 45wt% 以上)</v>
      </c>
      <c r="V213" s="231">
        <f t="shared" si="36"/>
        <v>90</v>
      </c>
      <c r="W213" s="215"/>
    </row>
    <row r="214" spans="1:23" ht="75" x14ac:dyDescent="0.15">
      <c r="L214" s="215"/>
      <c r="M214" s="212" t="s">
        <v>1138</v>
      </c>
      <c r="N214" s="212">
        <v>4</v>
      </c>
      <c r="O214" s="228" t="s">
        <v>631</v>
      </c>
      <c r="P214" s="228" t="s">
        <v>121</v>
      </c>
      <c r="Q214" s="229" t="s">
        <v>814</v>
      </c>
      <c r="R214" s="212">
        <v>110</v>
      </c>
      <c r="T214" s="230" t="str">
        <f t="shared" si="34"/>
        <v>炭素数が15から21のパーフルオロカルボン酸(C15-C21 PFCAs)とその塩およびC15-C21 PFCA関連物質
Perfluorocarboxylic acids containing 15 to 21 carbon atoms in the chain (C15-C21 PFCAs), their salts and C15-C21 PFCA-related substances</v>
      </c>
      <c r="U214" s="231" t="str">
        <f t="shared" si="35"/>
        <v>Perfluorocarboxylic acids containing 15 to 21 carbon atoms in the chain (C15-C21 PFCAs), their salts and C15-C21 PFCA-related substances
含15到21个碳原子的全氟羧酸(C15-C21 PFCAs)、其盐类和C15-C21 PFCAs相关物质</v>
      </c>
      <c r="V214" s="231">
        <f t="shared" si="36"/>
        <v>110</v>
      </c>
      <c r="W214" s="215"/>
    </row>
    <row r="215" spans="1:23" ht="75" x14ac:dyDescent="0.15">
      <c r="L215" s="215"/>
      <c r="M215" s="212" t="s">
        <v>1139</v>
      </c>
      <c r="N215" s="212">
        <v>5</v>
      </c>
      <c r="O215" s="228" t="s">
        <v>679</v>
      </c>
      <c r="P215" s="228" t="s">
        <v>436</v>
      </c>
      <c r="Q215" s="229" t="s">
        <v>815</v>
      </c>
      <c r="R215" s="212">
        <v>110</v>
      </c>
      <c r="T215" s="230" t="str">
        <f t="shared" si="34"/>
        <v>chemSHERPA最新版の管理対象物質に指定されている ペルフルオロアルキル物質およびポリフルオロアルキル物質 (PFAS)*2)
Perfluoroalkyl and Polyfluoroalkyl Substances (PFAS),  which have designated as a declarable substance in the latest version of chemSHERPA *2)</v>
      </c>
      <c r="U215" s="231" t="str">
        <f t="shared" si="35"/>
        <v>Perfluoroalkyl and Polyfluoroalkyl Substances (PFAS),  which have designated as a declarable substance in the latest version of chemSHERPA *2)
被指定为chemSHERPA最新版的管理对象物质的全氟烷基和多氟烷基物质(PFAS)*2)</v>
      </c>
      <c r="V215" s="231">
        <f t="shared" si="36"/>
        <v>110</v>
      </c>
      <c r="W215" s="215"/>
    </row>
    <row r="216" spans="1:23" ht="60" x14ac:dyDescent="0.15">
      <c r="L216" s="215"/>
      <c r="M216" s="212" t="s">
        <v>1122</v>
      </c>
      <c r="N216" s="212">
        <v>6</v>
      </c>
      <c r="O216" s="228" t="s">
        <v>564</v>
      </c>
      <c r="P216" s="228" t="s">
        <v>62</v>
      </c>
      <c r="Q216" s="229" t="s">
        <v>816</v>
      </c>
      <c r="R216" s="212">
        <v>70</v>
      </c>
      <c r="T216" s="230" t="str">
        <f t="shared" si="34"/>
        <v>上記No.5以外のペルフルオロアルキル物質およびポリフルオロアルキル物質 (PFAS)
Perfluoroalkyl and Polyfluoroalkyl Substances (PFAS) other than No.5 above</v>
      </c>
      <c r="U216" s="231" t="str">
        <f t="shared" si="35"/>
        <v>Perfluoroalkyl and Polyfluoroalkyl Substances (PFAS) other than No.5 above
上述No.5以外的全氟烷基和多氟烷基物质(PFAS)</v>
      </c>
      <c r="V216" s="231">
        <f t="shared" si="36"/>
        <v>70</v>
      </c>
      <c r="W216" s="215"/>
    </row>
    <row r="217" spans="1:23" ht="45" x14ac:dyDescent="0.15">
      <c r="A217" s="221"/>
      <c r="B217" s="221"/>
      <c r="L217" s="215"/>
      <c r="M217" s="212" t="s">
        <v>193</v>
      </c>
      <c r="N217" s="212">
        <v>7</v>
      </c>
      <c r="O217" s="228" t="s">
        <v>680</v>
      </c>
      <c r="P217" s="228" t="s">
        <v>437</v>
      </c>
      <c r="Q217" s="229" t="s">
        <v>817</v>
      </c>
      <c r="R217" s="212">
        <v>70</v>
      </c>
      <c r="T217" s="230" t="str">
        <f t="shared" si="34"/>
        <v>ビスフェノール類 
(ビスフェノールA、ビスフェノールSは除く)*3
Bisphenols (excluding Bisphenol A and Bisphenol S)*3</v>
      </c>
      <c r="U217" s="231" t="str">
        <f t="shared" si="35"/>
        <v>Bisphenols (excluding Bisphenol A and Bisphenol S)*3
双酚类(双酚A、双酚S除外)*3</v>
      </c>
      <c r="V217" s="231">
        <f t="shared" si="36"/>
        <v>70</v>
      </c>
      <c r="W217" s="215"/>
    </row>
    <row r="218" spans="1:23" ht="30" x14ac:dyDescent="0.15">
      <c r="A218" s="221"/>
      <c r="B218" s="221"/>
      <c r="L218" s="215"/>
      <c r="M218" s="212" t="s">
        <v>1197</v>
      </c>
      <c r="N218" s="212">
        <v>1</v>
      </c>
      <c r="O218" s="228" t="s">
        <v>284</v>
      </c>
      <c r="P218" s="228" t="s">
        <v>285</v>
      </c>
      <c r="Q218" s="229" t="s">
        <v>308</v>
      </c>
      <c r="R218" s="212">
        <v>72</v>
      </c>
      <c r="T218" s="230" t="str">
        <f t="shared" si="34"/>
        <v>意図的に添加していない
Not intentionally added</v>
      </c>
      <c r="U218" s="231" t="str">
        <f t="shared" si="35"/>
        <v>Not intentionally added
非特意添加</v>
      </c>
      <c r="V218" s="231">
        <f t="shared" si="36"/>
        <v>72</v>
      </c>
      <c r="W218" s="215"/>
    </row>
    <row r="219" spans="1:23" ht="30" x14ac:dyDescent="0.15">
      <c r="L219" s="215"/>
      <c r="M219" s="212" t="s">
        <v>1152</v>
      </c>
      <c r="N219" s="212">
        <v>2</v>
      </c>
      <c r="O219" s="228" t="s">
        <v>284</v>
      </c>
      <c r="P219" s="228" t="s">
        <v>285</v>
      </c>
      <c r="Q219" s="229" t="s">
        <v>308</v>
      </c>
      <c r="R219" s="212">
        <v>37</v>
      </c>
      <c r="T219" s="230" t="str">
        <f t="shared" si="34"/>
        <v>意図的に添加していない
Not intentionally added</v>
      </c>
      <c r="U219" s="231" t="str">
        <f t="shared" si="35"/>
        <v>Not intentionally added
非特意添加</v>
      </c>
      <c r="V219" s="231">
        <f t="shared" si="36"/>
        <v>37</v>
      </c>
      <c r="W219" s="215"/>
    </row>
    <row r="220" spans="1:23" ht="30" x14ac:dyDescent="0.15">
      <c r="L220" s="215"/>
      <c r="M220" s="212" t="s">
        <v>1153</v>
      </c>
      <c r="N220" s="212">
        <v>3</v>
      </c>
      <c r="O220" s="228" t="s">
        <v>284</v>
      </c>
      <c r="P220" s="228" t="s">
        <v>285</v>
      </c>
      <c r="Q220" s="229" t="s">
        <v>308</v>
      </c>
      <c r="R220" s="212">
        <v>90</v>
      </c>
      <c r="T220" s="230" t="str">
        <f t="shared" si="34"/>
        <v>意図的に添加していない
Not intentionally added</v>
      </c>
      <c r="U220" s="231" t="str">
        <f t="shared" si="35"/>
        <v>Not intentionally added
非特意添加</v>
      </c>
      <c r="V220" s="231">
        <f t="shared" si="36"/>
        <v>90</v>
      </c>
      <c r="W220" s="215"/>
    </row>
    <row r="221" spans="1:23" ht="30" x14ac:dyDescent="0.15">
      <c r="L221" s="215"/>
      <c r="M221" s="212" t="s">
        <v>1154</v>
      </c>
      <c r="N221" s="212">
        <v>4</v>
      </c>
      <c r="O221" s="228" t="s">
        <v>284</v>
      </c>
      <c r="P221" s="228" t="s">
        <v>285</v>
      </c>
      <c r="Q221" s="229" t="s">
        <v>308</v>
      </c>
      <c r="R221" s="212">
        <v>115</v>
      </c>
      <c r="T221" s="230" t="str">
        <f t="shared" si="34"/>
        <v>意図的に添加していない
Not intentionally added</v>
      </c>
      <c r="U221" s="231" t="str">
        <f t="shared" si="35"/>
        <v>Not intentionally added
非特意添加</v>
      </c>
      <c r="V221" s="231">
        <f t="shared" si="36"/>
        <v>115</v>
      </c>
      <c r="W221" s="215"/>
    </row>
    <row r="222" spans="1:23" ht="30" x14ac:dyDescent="0.15">
      <c r="L222" s="215"/>
      <c r="M222" s="212" t="s">
        <v>1155</v>
      </c>
      <c r="N222" s="212">
        <v>5</v>
      </c>
      <c r="O222" s="228" t="s">
        <v>284</v>
      </c>
      <c r="P222" s="228" t="s">
        <v>285</v>
      </c>
      <c r="Q222" s="229" t="s">
        <v>308</v>
      </c>
      <c r="R222" s="212">
        <v>130</v>
      </c>
      <c r="T222" s="230" t="str">
        <f t="shared" si="34"/>
        <v>意図的に添加していない
Not intentionally added</v>
      </c>
      <c r="U222" s="231" t="str">
        <f t="shared" si="35"/>
        <v>Not intentionally added
非特意添加</v>
      </c>
      <c r="V222" s="231">
        <f t="shared" si="36"/>
        <v>130</v>
      </c>
      <c r="W222" s="215"/>
    </row>
    <row r="223" spans="1:23" ht="30" x14ac:dyDescent="0.15">
      <c r="L223" s="215"/>
      <c r="M223" s="212" t="s">
        <v>1156</v>
      </c>
      <c r="N223" s="212">
        <v>6</v>
      </c>
      <c r="O223" s="228" t="s">
        <v>284</v>
      </c>
      <c r="P223" s="228" t="s">
        <v>285</v>
      </c>
      <c r="Q223" s="229" t="s">
        <v>308</v>
      </c>
      <c r="R223" s="212">
        <v>70</v>
      </c>
      <c r="T223" s="230" t="str">
        <f t="shared" si="34"/>
        <v>意図的に添加していない
Not intentionally added</v>
      </c>
      <c r="U223" s="231" t="str">
        <f t="shared" si="35"/>
        <v>Not intentionally added
非特意添加</v>
      </c>
      <c r="V223" s="231">
        <f t="shared" si="36"/>
        <v>70</v>
      </c>
      <c r="W223" s="215"/>
    </row>
    <row r="224" spans="1:23" ht="30" x14ac:dyDescent="0.15">
      <c r="L224" s="215"/>
      <c r="M224" s="212" t="s">
        <v>1157</v>
      </c>
      <c r="N224" s="212">
        <v>7</v>
      </c>
      <c r="O224" s="228" t="s">
        <v>284</v>
      </c>
      <c r="P224" s="228" t="s">
        <v>285</v>
      </c>
      <c r="Q224" s="229" t="s">
        <v>308</v>
      </c>
      <c r="R224" s="212">
        <v>70</v>
      </c>
      <c r="T224" s="230" t="str">
        <f t="shared" si="34"/>
        <v>意図的に添加していない
Not intentionally added</v>
      </c>
      <c r="U224" s="231" t="str">
        <f t="shared" si="35"/>
        <v>Not intentionally added
非特意添加</v>
      </c>
      <c r="V224" s="231">
        <f t="shared" si="36"/>
        <v>70</v>
      </c>
      <c r="W224" s="215"/>
    </row>
    <row r="225" spans="1:23" ht="49.5" customHeight="1" x14ac:dyDescent="0.15">
      <c r="L225" s="215"/>
      <c r="M225" s="212" t="s">
        <v>1124</v>
      </c>
      <c r="N225" s="212" t="s">
        <v>1050</v>
      </c>
      <c r="O225" s="228" t="s">
        <v>681</v>
      </c>
      <c r="P225" s="228" t="s">
        <v>682</v>
      </c>
      <c r="Q225" s="229" t="s">
        <v>818</v>
      </c>
      <c r="R225" s="212">
        <v>37</v>
      </c>
      <c r="T225" s="230" t="str">
        <f t="shared" si="34"/>
        <v>(注)上記の「使用禁止候補物質」の確認結果については、別途事業部から詳細を確認する場合があります
Note) Regarding the Result of the above "Candidate substances to be banned", the details may be confirmed separately by our business division.</v>
      </c>
      <c r="U225" s="231" t="str">
        <f t="shared" si="35"/>
        <v>Note) Regarding the Result of the above "Candidate substances to be banned", the details may be confirmed separately by our business division.
(注)对上述「禁止使用候补物质」的确认结果，事业部可能会另行详细确认</v>
      </c>
      <c r="V225" s="231">
        <f t="shared" si="36"/>
        <v>37</v>
      </c>
      <c r="W225" s="215"/>
    </row>
    <row r="226" spans="1:23" ht="45" x14ac:dyDescent="0.15">
      <c r="L226" s="215"/>
      <c r="M226" s="212" t="s">
        <v>1662</v>
      </c>
      <c r="N226" s="212" t="s">
        <v>1051</v>
      </c>
      <c r="O226" s="228" t="s">
        <v>1386</v>
      </c>
      <c r="P226" s="228" t="s">
        <v>1387</v>
      </c>
      <c r="Q226" s="229" t="s">
        <v>1388</v>
      </c>
      <c r="R226" s="212">
        <v>37</v>
      </c>
      <c r="T226" s="230" t="str">
        <f t="shared" si="34"/>
        <v>含有率の算出単位は特に記載のない場合は均質材料です
The unit for calculating content rate is homogeneous material if not otherwise specified.</v>
      </c>
      <c r="U226" s="231" t="str">
        <f t="shared" si="35"/>
        <v>The unit for calculating content rate is homogeneous material if not otherwise specified.
含有率的计算单位如无特别记载时为均质材料。</v>
      </c>
      <c r="V226" s="231">
        <f t="shared" si="36"/>
        <v>37</v>
      </c>
      <c r="W226" s="215"/>
    </row>
    <row r="227" spans="1:23" ht="60" x14ac:dyDescent="0.15">
      <c r="L227" s="215"/>
      <c r="M227" s="212" t="s">
        <v>1663</v>
      </c>
      <c r="N227" s="212" t="s">
        <v>1052</v>
      </c>
      <c r="O227" s="228" t="s">
        <v>1390</v>
      </c>
      <c r="P227" s="228" t="s">
        <v>1391</v>
      </c>
      <c r="Q227" s="229" t="s">
        <v>1392</v>
      </c>
      <c r="R227" s="212">
        <v>37</v>
      </c>
      <c r="T227" s="230" t="str">
        <f t="shared" si="34"/>
        <v>chemSHERPAについては、chemSHERPAホームページ(https://chemsherpa.net )を参照ください。
Please refer to the chemSHERPA website (https://chemsherpa.net/english ) for chemSHERPA.</v>
      </c>
      <c r="U227" s="231" t="str">
        <f t="shared" si="35"/>
        <v>Please refer to the chemSHERPA website (https://chemsherpa.net/english ) for chemSHERPA.
关于chemSHERPA，请参照chemSHERPA主页(https://chemsherpa.net/english )。</v>
      </c>
      <c r="V227" s="231">
        <f t="shared" si="36"/>
        <v>37</v>
      </c>
      <c r="W227" s="215"/>
    </row>
    <row r="228" spans="1:23" ht="106.5" customHeight="1" x14ac:dyDescent="0.15">
      <c r="L228" s="215"/>
      <c r="M228" s="212" t="s">
        <v>1681</v>
      </c>
      <c r="N228" s="212" t="s">
        <v>1052</v>
      </c>
      <c r="O228" s="228" t="s">
        <v>2511</v>
      </c>
      <c r="P228" s="228" t="s">
        <v>2512</v>
      </c>
      <c r="Q228" s="229" t="s">
        <v>2513</v>
      </c>
      <c r="R228" s="212">
        <v>70</v>
      </c>
      <c r="T228" s="230" t="str">
        <f t="shared" si="34"/>
        <v>chemSHERPAの当報告書発行時点(2025年10月)の最新版は、V2R1.02です。chemSHERPA V2R1で管理対象物質に指定されているPFASは、IEC62474の Declarable Substances List(DSL)、Reference Substances List(RSL)、または Global Automotive Declarable Substance List (GADSL) に収載されています。
The latest version of chemSHERPA is V2R1.02 at the time of the issuance of this report (Oct. 2025).PFAS, which is designated as a declarable substance in chemSHERPA V2R1, is listed in the IEC62474 Declarable Substances List (DSL), Reference Substances List (RSL), or Global Automotive Declarable Substances List (GADSL).</v>
      </c>
      <c r="U228" s="231" t="str">
        <f t="shared" si="35"/>
        <v>The latest version of chemSHERPA is V2R1.02 at the time of the issuance of this report (Oct. 2025).PFAS, which is designated as a declarable substance in chemSHERPA V2R1, is listed in the IEC62474 Declarable Substances List (DSL), Reference Substances List (RSL), or Global Automotive Declarable Substances List (GADSL).
截至本报告书发行时间点(2025年10月)为止，chemSHERPA的最新版是Ver.2R1.02。
被指定为chemSHERPA Ver.2R1管理对象物质的PFAS，被收录在IEC62474的Declarable Substances List(DSL)、Reference Substances List(RSL)或Global Automotive Declarable Substance List(GADSL)。</v>
      </c>
      <c r="V228" s="231">
        <f t="shared" si="36"/>
        <v>70</v>
      </c>
      <c r="W228" s="215"/>
    </row>
    <row r="229" spans="1:23" ht="60" x14ac:dyDescent="0.15">
      <c r="L229" s="215"/>
      <c r="M229" s="212" t="s">
        <v>2469</v>
      </c>
      <c r="N229" s="212" t="s">
        <v>1054</v>
      </c>
      <c r="O229" s="228" t="s">
        <v>1393</v>
      </c>
      <c r="P229" s="228" t="s">
        <v>1394</v>
      </c>
      <c r="Q229" s="269" t="s">
        <v>1395</v>
      </c>
      <c r="R229" s="212">
        <v>37</v>
      </c>
      <c r="T229" s="230" t="str">
        <f t="shared" si="34"/>
        <v>ビスフェノールA、ビスフェノールSは、B2.条件付使用禁止物質 として報告してください。
Report Bisphenol A and Bisphenol S as "B2. Presence of banned substances depending on application".</v>
      </c>
      <c r="U229" s="231" t="str">
        <f t="shared" si="35"/>
        <v>Report Bisphenol A and Bisphenol S as "B2. Presence of banned substances depending on application".
请将双酚A、双酚S作为B2.有条件禁止使用物质进行报告。</v>
      </c>
      <c r="V229" s="231">
        <f t="shared" si="36"/>
        <v>37</v>
      </c>
      <c r="W229" s="215"/>
    </row>
    <row r="230" spans="1:23" ht="30" x14ac:dyDescent="0.15">
      <c r="L230" s="215"/>
      <c r="M230" s="212" t="s">
        <v>198</v>
      </c>
      <c r="N230" s="212" t="s">
        <v>0</v>
      </c>
      <c r="O230" s="228" t="s">
        <v>438</v>
      </c>
      <c r="P230" s="228" t="s">
        <v>439</v>
      </c>
      <c r="Q230" s="229" t="s">
        <v>440</v>
      </c>
      <c r="R230" s="212">
        <v>37</v>
      </c>
      <c r="T230" s="230" t="str">
        <f t="shared" si="34"/>
        <v>作成者
Writer</v>
      </c>
      <c r="U230" s="231" t="str">
        <f t="shared" si="35"/>
        <v>Writer
制作人</v>
      </c>
      <c r="V230" s="231">
        <f t="shared" si="36"/>
        <v>37</v>
      </c>
      <c r="W230" s="215"/>
    </row>
    <row r="231" spans="1:23" ht="30" x14ac:dyDescent="0.15">
      <c r="L231" s="215"/>
      <c r="M231" s="212" t="s">
        <v>1685</v>
      </c>
      <c r="N231" s="212" t="s">
        <v>0</v>
      </c>
      <c r="O231" s="228" t="s">
        <v>441</v>
      </c>
      <c r="P231" s="228" t="s">
        <v>442</v>
      </c>
      <c r="Q231" s="229" t="s">
        <v>819</v>
      </c>
      <c r="R231" s="212">
        <v>37</v>
      </c>
      <c r="T231" s="230" t="str">
        <f t="shared" si="34"/>
        <v>責任者
Responsible Person</v>
      </c>
      <c r="U231" s="231" t="str">
        <f t="shared" si="35"/>
        <v>Responsible Person
负责人</v>
      </c>
      <c r="V231" s="231">
        <f t="shared" si="36"/>
        <v>37</v>
      </c>
      <c r="W231" s="215"/>
    </row>
    <row r="232" spans="1:23" ht="30" x14ac:dyDescent="0.15">
      <c r="L232" s="215"/>
      <c r="M232" s="212"/>
      <c r="N232" s="212"/>
      <c r="O232" s="228"/>
      <c r="P232" s="228"/>
      <c r="Q232" s="229" t="s">
        <v>176</v>
      </c>
      <c r="R232" s="212">
        <v>37</v>
      </c>
      <c r="T232" s="230" t="str">
        <f t="shared" si="34"/>
        <v xml:space="preserve">
</v>
      </c>
      <c r="U232" s="231" t="str">
        <f t="shared" si="35"/>
        <v xml:space="preserve">
公司名称</v>
      </c>
      <c r="V232" s="231">
        <f t="shared" si="36"/>
        <v>37</v>
      </c>
      <c r="W232" s="215"/>
    </row>
    <row r="233" spans="1:23" ht="30" x14ac:dyDescent="0.15">
      <c r="L233" s="215"/>
      <c r="M233" s="212" t="s">
        <v>1684</v>
      </c>
      <c r="N233" s="212" t="s">
        <v>0</v>
      </c>
      <c r="O233" s="228" t="s">
        <v>683</v>
      </c>
      <c r="P233" s="228" t="s">
        <v>684</v>
      </c>
      <c r="Q233" s="229" t="s">
        <v>820</v>
      </c>
      <c r="R233" s="212">
        <v>37</v>
      </c>
      <c r="T233" s="230" t="str">
        <f t="shared" si="34"/>
        <v>(「署名」或は、「印字と捺印」をお願いします)
("Signature" OR "Input name and Seal")</v>
      </c>
      <c r="U233" s="231" t="str">
        <f t="shared" si="35"/>
        <v>("Signature" OR "Input name and Seal")
请签名，或盖姓名章</v>
      </c>
      <c r="V233" s="231">
        <f t="shared" si="36"/>
        <v>37</v>
      </c>
      <c r="W233" s="215"/>
    </row>
    <row r="234" spans="1:23" ht="30" x14ac:dyDescent="0.15">
      <c r="L234" s="215"/>
      <c r="M234" s="212" t="s">
        <v>1675</v>
      </c>
      <c r="N234" s="212" t="s">
        <v>1011</v>
      </c>
      <c r="O234" s="228"/>
      <c r="P234" s="228"/>
      <c r="Q234" s="269" t="s">
        <v>1683</v>
      </c>
      <c r="R234" s="212">
        <v>37</v>
      </c>
      <c r="T234" s="230" t="str">
        <f t="shared" si="34"/>
        <v xml:space="preserve">
</v>
      </c>
      <c r="U234" s="231" t="str">
        <f t="shared" si="35"/>
        <v xml:space="preserve">
请输入(填写)并盖公司章</v>
      </c>
      <c r="V234" s="231">
        <f t="shared" si="36"/>
        <v>37</v>
      </c>
      <c r="W234" s="215"/>
    </row>
    <row r="235" spans="1:23" ht="60" x14ac:dyDescent="0.15">
      <c r="L235" s="215"/>
      <c r="M235" s="212" t="s">
        <v>1682</v>
      </c>
      <c r="N235" s="212" t="s">
        <v>0</v>
      </c>
      <c r="O235" s="228" t="s">
        <v>443</v>
      </c>
      <c r="P235" s="228" t="s">
        <v>444</v>
      </c>
      <c r="Q235" s="229" t="s">
        <v>821</v>
      </c>
      <c r="R235" s="212">
        <v>37</v>
      </c>
      <c r="T235" s="230" t="str">
        <f t="shared" si="34"/>
        <v>下表のNo.6～7は、「Applicable」、「Not Applicable」、「Not clear」から選択してください
Select from "Applicable" , "Not Applicable" or "Not clear" for No.6 to 7 in the table below.</v>
      </c>
      <c r="U235" s="231" t="str">
        <f t="shared" si="35"/>
        <v>Select from "Applicable" , "Not Applicable" or "Not clear" for No.6 to 7 in the table below.
下表中No.6～7请选择 "Applicable" , "Not Applicable" 或 "Not clear"</v>
      </c>
      <c r="V235" s="231">
        <f t="shared" si="36"/>
        <v>37</v>
      </c>
      <c r="W235" s="215"/>
    </row>
    <row r="236" spans="1:23" x14ac:dyDescent="0.15">
      <c r="L236" s="215"/>
      <c r="M236" s="221"/>
      <c r="N236" s="221"/>
      <c r="O236" s="237"/>
      <c r="P236" s="237"/>
      <c r="Q236" s="238"/>
      <c r="R236" s="221"/>
      <c r="T236" s="264"/>
      <c r="U236" s="265"/>
      <c r="V236" s="265"/>
      <c r="W236" s="215"/>
    </row>
    <row r="237" spans="1:23" s="221" customFormat="1" ht="30" x14ac:dyDescent="0.15">
      <c r="A237" s="208"/>
      <c r="B237" s="208"/>
      <c r="L237" s="235"/>
      <c r="M237" s="241" t="s">
        <v>654</v>
      </c>
      <c r="N237" s="241"/>
      <c r="O237" s="237"/>
      <c r="P237" s="237"/>
      <c r="Q237" s="238"/>
      <c r="T237" s="239" t="str">
        <f t="shared" si="34"/>
        <v xml:space="preserve">
</v>
      </c>
      <c r="U237" s="240" t="str">
        <f t="shared" si="35"/>
        <v xml:space="preserve">
</v>
      </c>
      <c r="V237" s="240"/>
      <c r="W237" s="235"/>
    </row>
    <row r="238" spans="1:23" s="221" customFormat="1" ht="21.6" customHeight="1" x14ac:dyDescent="0.15">
      <c r="A238" s="208"/>
      <c r="B238" s="208"/>
      <c r="L238" s="235"/>
      <c r="M238" s="222" t="s">
        <v>163</v>
      </c>
      <c r="N238" s="222" t="s">
        <v>883</v>
      </c>
      <c r="O238" s="223" t="s">
        <v>164</v>
      </c>
      <c r="P238" s="223" t="s">
        <v>165</v>
      </c>
      <c r="Q238" s="224" t="s">
        <v>166</v>
      </c>
      <c r="R238" s="225" t="s">
        <v>167</v>
      </c>
      <c r="T238" s="242" t="s">
        <v>168</v>
      </c>
      <c r="U238" s="243" t="s">
        <v>169</v>
      </c>
      <c r="V238" s="243" t="s">
        <v>170</v>
      </c>
      <c r="W238" s="235"/>
    </row>
    <row r="239" spans="1:23" ht="30" x14ac:dyDescent="0.15">
      <c r="L239" s="215"/>
      <c r="M239" s="212" t="s">
        <v>2460</v>
      </c>
      <c r="N239" s="212" t="s">
        <v>204</v>
      </c>
      <c r="O239" s="228" t="s">
        <v>1517</v>
      </c>
      <c r="P239" s="228" t="s">
        <v>1465</v>
      </c>
      <c r="Q239" s="229" t="s">
        <v>1518</v>
      </c>
      <c r="R239" s="212">
        <v>37</v>
      </c>
      <c r="T239" s="230" t="str">
        <f t="shared" ref="T239:T270" si="37">O239&amp;CHAR(10)&amp;P239</f>
        <v>別表
Appendix</v>
      </c>
      <c r="U239" s="231" t="str">
        <f t="shared" ref="U239:U270" si="38">P239&amp;CHAR(10) &amp;Q239</f>
        <v>Appendix
附录</v>
      </c>
      <c r="V239" s="231">
        <f>R239</f>
        <v>37</v>
      </c>
      <c r="W239" s="215"/>
    </row>
    <row r="240" spans="1:23" ht="74.099999999999994" customHeight="1" x14ac:dyDescent="0.15">
      <c r="L240" s="215"/>
      <c r="M240" s="245" t="s">
        <v>2470</v>
      </c>
      <c r="N240" s="245" t="s">
        <v>1011</v>
      </c>
      <c r="O240" s="228" t="s">
        <v>2549</v>
      </c>
      <c r="P240" s="228" t="s">
        <v>2615</v>
      </c>
      <c r="Q240" s="229" t="s">
        <v>2581</v>
      </c>
      <c r="R240" s="245">
        <v>70</v>
      </c>
      <c r="T240" s="230" t="str">
        <f t="shared" si="37"/>
        <v>第A2項の確認結果が「Not Applicable」の項目について、下記の「フォックスコン福山テクノロジーズの納入禁止日の考え方」の判定基準に従い確認した結果、該当する項目にチェック(✓)しています
Regarding items whose confirmatory results are "Not Applicable" in clause A2, "✓" are marked based on the criteria in accordance with "Foxconn Fukuyama Technologies's policy on delivery dates to Foxconn Fukuyama Technologies and EU RoHS exemption's due date".</v>
      </c>
      <c r="U240" s="231" t="str">
        <f t="shared" si="38"/>
        <v>Regarding items whose confirmatory results are "Not Applicable" in clause A2, "✓" are marked based on the criteria in accordance with "Foxconn Fukuyama Technologies's policy on delivery dates to Foxconn Fukuyama Technologies and EU RoHS exemption's due date".
关于「Not Applicable」的項目，第A2项的确认结果，根据下记的判定基准「关于EU RoHS指令的适用除外期限，对于向鴻海福山科技的交货禁止日的想法」确认结果，栏里以(✓)表示</v>
      </c>
      <c r="V240" s="231">
        <f t="shared" ref="V240:V301" si="39">R240</f>
        <v>70</v>
      </c>
      <c r="W240" s="215"/>
    </row>
    <row r="241" spans="1:23" ht="47.4" customHeight="1" x14ac:dyDescent="0.15">
      <c r="L241" s="215"/>
      <c r="M241" s="212" t="s">
        <v>2471</v>
      </c>
      <c r="N241" s="212" t="s">
        <v>1011</v>
      </c>
      <c r="O241" s="228" t="s">
        <v>2550</v>
      </c>
      <c r="P241" s="228" t="s">
        <v>2616</v>
      </c>
      <c r="Q241" s="229" t="s">
        <v>2582</v>
      </c>
      <c r="R241" s="212">
        <v>37</v>
      </c>
      <c r="T241" s="230" t="str">
        <f t="shared" si="37"/>
        <v>EU RoHS指令の適用除外期限に対するフォックスコン福山テクノロジーズへの納入禁止日の考え方
Foxconn Fukuyama Technologies's policy on delivery dates to Foxconn Fukuyama Technologies and EU RoHS exemption's due date</v>
      </c>
      <c r="U241" s="231" t="str">
        <f t="shared" si="38"/>
        <v>Foxconn Fukuyama Technologies's policy on delivery dates to Foxconn Fukuyama Technologies and EU RoHS exemption's due date
关于EU RoHS指令的适用除外期限，对于向鴻海福山科技的交货禁止日的想法</v>
      </c>
      <c r="V241" s="231">
        <f t="shared" si="39"/>
        <v>37</v>
      </c>
      <c r="W241" s="215"/>
    </row>
    <row r="242" spans="1:23" ht="49.5" customHeight="1" x14ac:dyDescent="0.15">
      <c r="L242" s="215"/>
      <c r="M242" s="212" t="s">
        <v>2472</v>
      </c>
      <c r="N242" s="212" t="s">
        <v>1011</v>
      </c>
      <c r="O242" s="228" t="s">
        <v>2551</v>
      </c>
      <c r="P242" s="228" t="s">
        <v>2617</v>
      </c>
      <c r="Q242" s="229" t="s">
        <v>2583</v>
      </c>
      <c r="R242" s="212">
        <v>45</v>
      </c>
      <c r="T242" s="230" t="str">
        <f t="shared" si="37"/>
        <v>原則として、RoHS適用除外期限の半年前をフォックスコン福山テクノロジーズへの納入禁止日とします
In principle, Foxconn Fukuyama Technologies sets the delivery prohibition date to Foxconn Fukuyama Technologies as "six month" before the due date of EU RoHS exemption.</v>
      </c>
      <c r="U242" s="231" t="str">
        <f t="shared" si="38"/>
        <v>In principle, Foxconn Fukuyama Technologies sets the delivery prohibition date to Foxconn Fukuyama Technologies as "six month" before the due date of EU RoHS exemption.
原则上，将RoHS适用除外期限的半年之前作为向鴻海福山科技的交货禁止日</v>
      </c>
      <c r="V242" s="231">
        <f t="shared" si="39"/>
        <v>45</v>
      </c>
      <c r="W242" s="215"/>
    </row>
    <row r="243" spans="1:23" ht="61.5" customHeight="1" x14ac:dyDescent="0.15">
      <c r="L243" s="215"/>
      <c r="M243" s="212" t="s">
        <v>2473</v>
      </c>
      <c r="N243" s="212" t="s">
        <v>1011</v>
      </c>
      <c r="O243" s="228" t="s">
        <v>2552</v>
      </c>
      <c r="P243" s="228" t="s">
        <v>2618</v>
      </c>
      <c r="Q243" s="229" t="s">
        <v>2584</v>
      </c>
      <c r="R243" s="212">
        <v>37</v>
      </c>
      <c r="T243" s="230" t="str">
        <f t="shared" si="37"/>
        <v>例)RoHS指令の適用除外期限が「2021年7月21日」の場合、フォックスコン福山テクノロジーズへの納入禁止日は「2021年1月21日」
Example) If the deadline of RoHS Exemption is "21 July 2021," the delivery to Foxconn Fukuyama Technologies is banned on "21 Jan. 2021".</v>
      </c>
      <c r="U243" s="231" t="str">
        <f t="shared" si="38"/>
        <v>Example) If the deadline of RoHS Exemption is "21 July 2021," the delivery to Foxconn Fukuyama Technologies is banned on "21 Jan. 2021".
例)RoHS指令的适用除外期限为“2021年7月21日”时，向鴻海福山科技的交货禁止日为“2021年1月21日”</v>
      </c>
      <c r="V243" s="231">
        <f t="shared" si="39"/>
        <v>37</v>
      </c>
      <c r="W243" s="215"/>
    </row>
    <row r="244" spans="1:23" ht="69.900000000000006" customHeight="1" x14ac:dyDescent="0.15">
      <c r="L244" s="215"/>
      <c r="M244" s="212" t="s">
        <v>434</v>
      </c>
      <c r="N244" s="212" t="s">
        <v>1011</v>
      </c>
      <c r="O244" s="228" t="s">
        <v>2553</v>
      </c>
      <c r="P244" s="228" t="s">
        <v>2619</v>
      </c>
      <c r="Q244" s="229" t="s">
        <v>2585</v>
      </c>
      <c r="R244" s="212">
        <v>45</v>
      </c>
      <c r="T244" s="230" t="str">
        <f t="shared" si="37"/>
        <v>当報告書発行以降に法規制の適用除外期限が変更になった場合は、原則として変更になった期限の半年前をフォックスコン福山テクノロジーズの納入禁止日といたします。
If the deadline of RoHS Exemption is changed after the issuance of this report, in principle, the delivery to Foxconn Fukuyama Technologies will be banned six months before the changed deadline.</v>
      </c>
      <c r="U244" s="231" t="str">
        <f t="shared" si="38"/>
        <v>If the deadline of RoHS Exemption is changed after the issuance of this report, in principle, the delivery to Foxconn Fukuyama Technologies will be banned six months before the changed deadline.
如果本报告书发行后法律规定的适用除外期限发生变更，原则上将已发生变更的期限的半年之前作为向鴻海福山科技的交货禁止日。</v>
      </c>
      <c r="V244" s="231">
        <f t="shared" si="39"/>
        <v>45</v>
      </c>
      <c r="W244" s="215"/>
    </row>
    <row r="245" spans="1:23" ht="48.9" customHeight="1" x14ac:dyDescent="0.15">
      <c r="L245" s="215"/>
      <c r="M245" s="212" t="s">
        <v>2474</v>
      </c>
      <c r="N245" s="212" t="s">
        <v>1011</v>
      </c>
      <c r="O245" s="228" t="s">
        <v>2514</v>
      </c>
      <c r="P245" s="228" t="s">
        <v>2515</v>
      </c>
      <c r="Q245" s="229" t="s">
        <v>2516</v>
      </c>
      <c r="R245" s="212">
        <v>37</v>
      </c>
      <c r="T245" s="230" t="str">
        <f t="shared" si="37"/>
        <v>当報告書発行時点(2025年10月)のEU RoHS指令の適用除外期限の情報に基づいています。
It is based on information on the exemption deadline of the EU RoHS Directive at the time of issuance of this report (Oct. 2025).</v>
      </c>
      <c r="U245" s="231" t="str">
        <f t="shared" si="38"/>
        <v>It is based on information on the exemption deadline of the EU RoHS Directive at the time of issuance of this report (Oct. 2025).
基于本报告书发行时(2025年10月)的EU RoHS指令的适用除外期限的信息。</v>
      </c>
      <c r="V245" s="231">
        <f t="shared" si="39"/>
        <v>37</v>
      </c>
      <c r="W245" s="215"/>
    </row>
    <row r="246" spans="1:23" ht="30" x14ac:dyDescent="0.15">
      <c r="L246" s="215"/>
      <c r="M246" s="212" t="s">
        <v>2475</v>
      </c>
      <c r="N246" s="212" t="s">
        <v>1011</v>
      </c>
      <c r="O246" s="228" t="s">
        <v>189</v>
      </c>
      <c r="P246" s="228" t="s">
        <v>190</v>
      </c>
      <c r="Q246" s="229" t="s">
        <v>738</v>
      </c>
      <c r="R246" s="212">
        <v>37</v>
      </c>
      <c r="T246" s="230" t="str">
        <f t="shared" si="37"/>
        <v>化学物質名
Substances</v>
      </c>
      <c r="U246" s="231" t="str">
        <f t="shared" si="38"/>
        <v>Substances
化学物质名称</v>
      </c>
      <c r="V246" s="231">
        <f t="shared" si="39"/>
        <v>37</v>
      </c>
      <c r="W246" s="215"/>
    </row>
    <row r="247" spans="1:23" ht="30" x14ac:dyDescent="0.15">
      <c r="L247" s="215"/>
      <c r="M247" s="212" t="s">
        <v>2476</v>
      </c>
      <c r="N247" s="212" t="s">
        <v>1011</v>
      </c>
      <c r="O247" s="228" t="s">
        <v>665</v>
      </c>
      <c r="P247" s="228" t="s">
        <v>650</v>
      </c>
      <c r="Q247" s="229" t="s">
        <v>751</v>
      </c>
      <c r="R247" s="212">
        <v>37</v>
      </c>
      <c r="T247" s="230" t="str">
        <f t="shared" si="37"/>
        <v xml:space="preserve">確認内容(判定基準)
Check point (Criteria) </v>
      </c>
      <c r="U247" s="231" t="str">
        <f t="shared" si="38"/>
        <v>Check point (Criteria) 
详细内容(判定标准)</v>
      </c>
      <c r="V247" s="231">
        <f t="shared" si="39"/>
        <v>37</v>
      </c>
      <c r="W247" s="215"/>
    </row>
    <row r="248" spans="1:23" ht="30" x14ac:dyDescent="0.15">
      <c r="L248" s="215"/>
      <c r="M248" s="212" t="s">
        <v>2477</v>
      </c>
      <c r="N248" s="212" t="s">
        <v>1011</v>
      </c>
      <c r="O248" s="228" t="s">
        <v>685</v>
      </c>
      <c r="P248" s="228" t="s">
        <v>686</v>
      </c>
      <c r="Q248" s="229" t="s">
        <v>687</v>
      </c>
      <c r="R248" s="212">
        <v>37</v>
      </c>
      <c r="T248" s="230" t="str">
        <f t="shared" si="37"/>
        <v>RoHS除外*1)
RoHS Exemption *1)</v>
      </c>
      <c r="U248" s="231" t="str">
        <f t="shared" si="38"/>
        <v>RoHS Exemption *1)
RoHS豁免*1)</v>
      </c>
      <c r="V248" s="231">
        <f t="shared" si="39"/>
        <v>37</v>
      </c>
      <c r="W248" s="215"/>
    </row>
    <row r="249" spans="1:23" ht="30" x14ac:dyDescent="0.15">
      <c r="L249" s="215"/>
      <c r="M249" s="212" t="s">
        <v>2478</v>
      </c>
      <c r="N249" s="212" t="s">
        <v>1011</v>
      </c>
      <c r="O249" s="228" t="s">
        <v>876</v>
      </c>
      <c r="P249" s="228" t="s">
        <v>877</v>
      </c>
      <c r="Q249" s="229" t="s">
        <v>879</v>
      </c>
      <c r="R249" s="212">
        <v>37</v>
      </c>
      <c r="T249" s="230" t="str">
        <f t="shared" si="37"/>
        <v>チェック欄
Check field</v>
      </c>
      <c r="U249" s="231" t="str">
        <f t="shared" si="38"/>
        <v>Check field
确认栏</v>
      </c>
      <c r="V249" s="231">
        <f t="shared" si="39"/>
        <v>37</v>
      </c>
      <c r="W249" s="215"/>
    </row>
    <row r="250" spans="1:23" ht="30" x14ac:dyDescent="0.15">
      <c r="L250" s="215"/>
      <c r="M250" s="212" t="s">
        <v>2479</v>
      </c>
      <c r="N250" s="212">
        <v>1</v>
      </c>
      <c r="O250" s="228" t="s">
        <v>206</v>
      </c>
      <c r="P250" s="228" t="s">
        <v>207</v>
      </c>
      <c r="Q250" s="229" t="s">
        <v>822</v>
      </c>
      <c r="R250" s="212">
        <v>37</v>
      </c>
      <c r="T250" s="230" t="str">
        <f t="shared" si="37"/>
        <v>カドミウム及びその化合物
Cadmium and its compound</v>
      </c>
      <c r="U250" s="231" t="str">
        <f t="shared" si="38"/>
        <v>Cadmium and its compound
镉及其化合物</v>
      </c>
      <c r="V250" s="231">
        <f t="shared" si="39"/>
        <v>37</v>
      </c>
      <c r="W250" s="215"/>
    </row>
    <row r="251" spans="1:23" ht="30" x14ac:dyDescent="0.15">
      <c r="L251" s="215"/>
      <c r="M251" s="212" t="s">
        <v>1133</v>
      </c>
      <c r="N251" s="212" t="s">
        <v>1011</v>
      </c>
      <c r="O251" s="228" t="s">
        <v>208</v>
      </c>
      <c r="P251" s="228" t="s">
        <v>209</v>
      </c>
      <c r="Q251" s="229" t="s">
        <v>210</v>
      </c>
      <c r="R251" s="212">
        <v>37</v>
      </c>
      <c r="T251" s="230" t="str">
        <f t="shared" si="37"/>
        <v>使用禁止
Banned</v>
      </c>
      <c r="U251" s="231" t="str">
        <f t="shared" si="38"/>
        <v>Banned
禁止使用</v>
      </c>
      <c r="V251" s="231">
        <f t="shared" si="39"/>
        <v>37</v>
      </c>
      <c r="W251" s="215"/>
    </row>
    <row r="252" spans="1:23" ht="30" x14ac:dyDescent="0.15">
      <c r="L252" s="215"/>
      <c r="M252" s="212" t="s">
        <v>211</v>
      </c>
      <c r="N252" s="212" t="s">
        <v>1011</v>
      </c>
      <c r="O252" s="228" t="s">
        <v>212</v>
      </c>
      <c r="P252" s="228" t="s">
        <v>213</v>
      </c>
      <c r="Q252" s="229" t="s">
        <v>214</v>
      </c>
      <c r="R252" s="212">
        <v>37</v>
      </c>
      <c r="T252" s="230" t="str">
        <f t="shared" si="37"/>
        <v>使用可
Usable</v>
      </c>
      <c r="U252" s="231" t="str">
        <f t="shared" si="38"/>
        <v>Usable
可以使用</v>
      </c>
      <c r="V252" s="231">
        <f t="shared" si="39"/>
        <v>37</v>
      </c>
      <c r="W252" s="215"/>
    </row>
    <row r="253" spans="1:23" ht="30" x14ac:dyDescent="0.15">
      <c r="L253" s="215"/>
      <c r="M253" s="212" t="s">
        <v>2480</v>
      </c>
      <c r="N253" s="212">
        <v>2</v>
      </c>
      <c r="O253" s="228" t="s">
        <v>216</v>
      </c>
      <c r="P253" s="228" t="s">
        <v>217</v>
      </c>
      <c r="Q253" s="229" t="s">
        <v>823</v>
      </c>
      <c r="R253" s="212">
        <v>37</v>
      </c>
      <c r="T253" s="230" t="str">
        <f t="shared" si="37"/>
        <v>鉛及びその化合物
Lead and its compound</v>
      </c>
      <c r="U253" s="231" t="str">
        <f t="shared" si="38"/>
        <v>Lead and its compound
铅及其化合物</v>
      </c>
      <c r="V253" s="231">
        <f t="shared" si="39"/>
        <v>37</v>
      </c>
      <c r="W253" s="215"/>
    </row>
    <row r="254" spans="1:23" ht="30" x14ac:dyDescent="0.15">
      <c r="L254" s="215"/>
      <c r="M254" s="212" t="s">
        <v>2481</v>
      </c>
      <c r="N254" s="212">
        <v>3</v>
      </c>
      <c r="O254" s="228" t="s">
        <v>218</v>
      </c>
      <c r="P254" s="228" t="s">
        <v>219</v>
      </c>
      <c r="Q254" s="229" t="s">
        <v>220</v>
      </c>
      <c r="R254" s="212">
        <v>37</v>
      </c>
      <c r="T254" s="230" t="str">
        <f t="shared" si="37"/>
        <v>水銀及びその化合物
Mercury and its compound</v>
      </c>
      <c r="U254" s="231" t="str">
        <f t="shared" si="38"/>
        <v>Mercury and its compound
汞及其化合物</v>
      </c>
      <c r="V254" s="231">
        <f t="shared" si="39"/>
        <v>37</v>
      </c>
      <c r="W254" s="215"/>
    </row>
    <row r="255" spans="1:23" ht="45.6" customHeight="1" x14ac:dyDescent="0.15">
      <c r="A255" s="221"/>
      <c r="B255" s="221"/>
      <c r="L255" s="215"/>
      <c r="M255" s="212" t="s">
        <v>2482</v>
      </c>
      <c r="N255" s="212">
        <v>4</v>
      </c>
      <c r="O255" s="228" t="s">
        <v>575</v>
      </c>
      <c r="P255" s="228" t="s">
        <v>68</v>
      </c>
      <c r="Q255" s="229" t="s">
        <v>824</v>
      </c>
      <c r="R255" s="212">
        <v>37</v>
      </c>
      <c r="T255" s="230" t="str">
        <f t="shared" si="37"/>
        <v>フタル酸ジ(2-エチルヘキシル)(DEHP)、フタル酸ジブチル(DBP)、フタル酸ブチルベンジル(BBP)、フタル酸ジイソブチル(DIBP)
Bis(2-ethylhexyl)phthalate (DEHP), Dibutyl phthalate (DBP), Bis(butylbenzyl) phthalate (BBP), Diisobutyl phthalate (DIBP)</v>
      </c>
      <c r="U255" s="231" t="str">
        <f t="shared" si="38"/>
        <v>Bis(2-ethylhexyl)phthalate (DEHP), Dibutyl phthalate (DBP), Bis(butylbenzyl) phthalate (BBP), Diisobutyl phthalate (DIBP)
邻苯二甲酸(2-乙基己基酯)(DEHP)、邻苯二甲酸二丁酯(DBP)、邻苯二甲酸丁苄酯(BBP)、邻苯二甲酸二异丁酯(DIBP)</v>
      </c>
      <c r="V255" s="231">
        <f t="shared" si="39"/>
        <v>37</v>
      </c>
      <c r="W255" s="215"/>
    </row>
    <row r="256" spans="1:23" ht="42.6" customHeight="1" x14ac:dyDescent="0.15">
      <c r="L256" s="215"/>
      <c r="M256" s="212" t="s">
        <v>2483</v>
      </c>
      <c r="N256" s="212" t="s">
        <v>1389</v>
      </c>
      <c r="O256" s="228" t="s">
        <v>1468</v>
      </c>
      <c r="P256" s="228" t="s">
        <v>1469</v>
      </c>
      <c r="Q256" s="229" t="s">
        <v>1470</v>
      </c>
      <c r="R256" s="212">
        <v>35</v>
      </c>
      <c r="T256" s="230" t="str">
        <f t="shared" si="37"/>
        <v>EU RoHS指令(2011/65/EU)附属書IIIにおける適用除外用途番号です
The number of this column is that of an exempted application of EU RoHS directive Annex III (2011/65/EU) .</v>
      </c>
      <c r="U256" s="231" t="str">
        <f t="shared" si="38"/>
        <v xml:space="preserve">The number of this column is that of an exempted application of EU RoHS directive Annex III (2011/65/EU) .
适用于 EU RoHS指令(2011/65/EU)以外的号码 </v>
      </c>
      <c r="V256" s="231">
        <f t="shared" si="39"/>
        <v>35</v>
      </c>
      <c r="W256" s="215"/>
    </row>
    <row r="257" spans="12:23" ht="62.4" customHeight="1" x14ac:dyDescent="0.15">
      <c r="L257" s="215"/>
      <c r="M257" s="212" t="s">
        <v>2484</v>
      </c>
      <c r="N257" s="212" t="s">
        <v>1090</v>
      </c>
      <c r="O257" s="228" t="s">
        <v>2554</v>
      </c>
      <c r="P257" s="228" t="s">
        <v>2517</v>
      </c>
      <c r="Q257" s="229" t="s">
        <v>2586</v>
      </c>
      <c r="R257" s="212">
        <v>35</v>
      </c>
      <c r="T257" s="230" t="str">
        <f t="shared" si="37"/>
        <v xml:space="preserve">EUで適用除外の延長申請が受付けられ、当報告書発行時点(2025年10月)で審議中。審議中は当適用除外は有効。期限が決定された場合は、その期限の半年前をフォックスコン福山テクノロジーズへの納入禁止日とします。
An application for extension of exemption was accepted in the EU, and it is under deliberation at the time of issuance of this report (Oct. 2025). </v>
      </c>
      <c r="U257" s="231" t="str">
        <f t="shared" si="38"/>
        <v>An application for extension of exemption was accepted in the EU, and it is under deliberation at the time of issuance of this report (Oct. 2025). 
欧盟(EU)受理了适用范围之外的延长申请，本报告书发行时刻(2025年10月)正在审议中。审议中该适用除外有效。在决定了期限的情况下，该期限的半年前为禁止向鴻海福山科技供货的日期。</v>
      </c>
      <c r="V257" s="231">
        <f t="shared" si="39"/>
        <v>35</v>
      </c>
      <c r="W257" s="215"/>
    </row>
    <row r="258" spans="12:23" ht="36" customHeight="1" x14ac:dyDescent="0.15">
      <c r="L258" s="215"/>
      <c r="M258" s="212" t="s">
        <v>2485</v>
      </c>
      <c r="N258" s="212" t="s">
        <v>1012</v>
      </c>
      <c r="O258" s="228" t="s">
        <v>688</v>
      </c>
      <c r="P258" s="228" t="s">
        <v>221</v>
      </c>
      <c r="Q258" s="229" t="s">
        <v>689</v>
      </c>
      <c r="R258" s="212">
        <v>37</v>
      </c>
      <c r="T258" s="230" t="str">
        <f t="shared" si="37"/>
        <v>下記(2)～(5)以外のものに使用されている
Used in every application other than the following (2)-(5)</v>
      </c>
      <c r="U258" s="231" t="str">
        <f t="shared" si="38"/>
        <v>Used in every application other than the following (2)-(5)
用于下述(2)～(5)以外的情况</v>
      </c>
      <c r="V258" s="231">
        <f t="shared" si="39"/>
        <v>37</v>
      </c>
      <c r="W258" s="215"/>
    </row>
    <row r="259" spans="12:23" ht="41.4" customHeight="1" x14ac:dyDescent="0.15">
      <c r="L259" s="215"/>
      <c r="M259" s="212" t="s">
        <v>222</v>
      </c>
      <c r="N259" s="212" t="s">
        <v>1013</v>
      </c>
      <c r="O259" s="228" t="s">
        <v>1203</v>
      </c>
      <c r="P259" s="228" t="s">
        <v>223</v>
      </c>
      <c r="Q259" s="229" t="s">
        <v>1204</v>
      </c>
      <c r="R259" s="212">
        <v>37</v>
      </c>
      <c r="T259" s="230" t="str">
        <f t="shared" si="37"/>
        <v>電気接点に使用されている [EU適用除外更新審議中]*2
Used for electrical contacts [Under deliberation for exemption renewal in EU]*2</v>
      </c>
      <c r="U259" s="231" t="str">
        <f t="shared" si="38"/>
        <v>Used for electrical contacts [Under deliberation for exemption renewal in EU]*2
使用在电气连接点中 [EU适用除外更新审议中]*2</v>
      </c>
      <c r="V259" s="231">
        <f t="shared" si="39"/>
        <v>37</v>
      </c>
      <c r="W259" s="215"/>
    </row>
    <row r="260" spans="12:23" ht="30" x14ac:dyDescent="0.15">
      <c r="L260" s="215"/>
      <c r="M260" s="212" t="s">
        <v>2486</v>
      </c>
      <c r="N260" s="212" t="s">
        <v>1014</v>
      </c>
      <c r="O260" s="228" t="s">
        <v>1479</v>
      </c>
      <c r="P260" s="228" t="s">
        <v>1480</v>
      </c>
      <c r="Q260" s="269" t="s">
        <v>1481</v>
      </c>
      <c r="R260" s="212">
        <v>37</v>
      </c>
      <c r="T260" s="230" t="str">
        <f t="shared" si="37"/>
        <v>回路ブレーカ
Circuit breakers</v>
      </c>
      <c r="U260" s="231" t="str">
        <f t="shared" si="38"/>
        <v>Circuit breakers
电路断路器</v>
      </c>
      <c r="V260" s="231">
        <f t="shared" si="39"/>
        <v>37</v>
      </c>
      <c r="W260" s="215"/>
    </row>
    <row r="261" spans="12:23" ht="30" x14ac:dyDescent="0.15">
      <c r="L261" s="215"/>
      <c r="M261" s="212" t="s">
        <v>2487</v>
      </c>
      <c r="N261" s="212" t="s">
        <v>1015</v>
      </c>
      <c r="O261" s="228" t="s">
        <v>1482</v>
      </c>
      <c r="P261" s="228" t="s">
        <v>1483</v>
      </c>
      <c r="Q261" s="269" t="s">
        <v>1484</v>
      </c>
      <c r="R261" s="212">
        <v>37</v>
      </c>
      <c r="T261" s="230" t="str">
        <f t="shared" si="37"/>
        <v>熱感知制御
Thermal sensing controls</v>
      </c>
      <c r="U261" s="231" t="str">
        <f t="shared" si="38"/>
        <v>Thermal sensing controls
热感知控制</v>
      </c>
      <c r="V261" s="231">
        <f t="shared" si="39"/>
        <v>37</v>
      </c>
      <c r="W261" s="215"/>
    </row>
    <row r="262" spans="12:23" ht="45" customHeight="1" x14ac:dyDescent="0.15">
      <c r="L262" s="215"/>
      <c r="M262" s="212" t="s">
        <v>2488</v>
      </c>
      <c r="N262" s="212" t="s">
        <v>1016</v>
      </c>
      <c r="O262" s="228" t="s">
        <v>1485</v>
      </c>
      <c r="P262" s="228" t="s">
        <v>1486</v>
      </c>
      <c r="Q262" s="269" t="s">
        <v>1487</v>
      </c>
      <c r="R262" s="212">
        <v>37</v>
      </c>
      <c r="T262" s="230" t="str">
        <f t="shared" si="37"/>
        <v>サーマルモータ・プロテクタ(密封型サーマルモータ・プロテクタを除く)
Thermal motor protectors (excluding hermetic thermal motor protectors)</v>
      </c>
      <c r="U262" s="231" t="str">
        <f t="shared" si="38"/>
        <v>Thermal motor protectors (excluding hermetic thermal motor protectors)
热马达和保护器(密封型热马达和保护器除外)</v>
      </c>
      <c r="V262" s="231">
        <f t="shared" si="39"/>
        <v>37</v>
      </c>
      <c r="W262" s="215"/>
    </row>
    <row r="263" spans="12:23" ht="54" customHeight="1" x14ac:dyDescent="0.15">
      <c r="L263" s="215"/>
      <c r="M263" s="212" t="s">
        <v>2489</v>
      </c>
      <c r="N263" s="212" t="s">
        <v>1017</v>
      </c>
      <c r="O263" s="228" t="s">
        <v>1488</v>
      </c>
      <c r="P263" s="228" t="s">
        <v>1489</v>
      </c>
      <c r="Q263" s="229" t="s">
        <v>1490</v>
      </c>
      <c r="R263" s="212">
        <v>55</v>
      </c>
      <c r="T263" s="230" t="str">
        <f t="shared" si="37"/>
        <v>下記定格のACスイッチ
AC 250V以上において6A以上、またはAC125V以上において12A以上
AC switches rated at 6A and more at 250V AC and more, or 12A and more at 125V AC and more</v>
      </c>
      <c r="U263" s="231" t="str">
        <f t="shared" si="38"/>
        <v>AC switches rated at 6A and more at 250V AC and more, or 12A and more at 125V AC and more
以下额定的交流开关
交流250V以上时6A以上，或交流125V以上时12A以上</v>
      </c>
      <c r="V263" s="231">
        <f t="shared" si="39"/>
        <v>55</v>
      </c>
      <c r="W263" s="215"/>
    </row>
    <row r="264" spans="12:23" ht="45" x14ac:dyDescent="0.15">
      <c r="L264" s="215"/>
      <c r="M264" s="212" t="s">
        <v>2490</v>
      </c>
      <c r="N264" s="212" t="s">
        <v>1018</v>
      </c>
      <c r="O264" s="228" t="s">
        <v>1491</v>
      </c>
      <c r="P264" s="228" t="s">
        <v>1493</v>
      </c>
      <c r="Q264" s="229" t="s">
        <v>1495</v>
      </c>
      <c r="R264" s="212">
        <v>37</v>
      </c>
      <c r="T264" s="230" t="str">
        <f t="shared" si="37"/>
        <v>DC 18V以上において20A以上の定格のDCスイッチ
DC switches rated at 20A and more at 18V DC and more</v>
      </c>
      <c r="U264" s="231" t="str">
        <f t="shared" si="38"/>
        <v>DC switches rated at 20A and more at 18V DC and more
在DC 18V以上时，20A以上的额定的DC开关</v>
      </c>
      <c r="V264" s="231">
        <f t="shared" si="39"/>
        <v>37</v>
      </c>
      <c r="W264" s="215"/>
    </row>
    <row r="265" spans="12:23" ht="34.5" customHeight="1" x14ac:dyDescent="0.15">
      <c r="L265" s="215"/>
      <c r="M265" s="212" t="s">
        <v>2491</v>
      </c>
      <c r="N265" s="212" t="s">
        <v>1019</v>
      </c>
      <c r="O265" s="228" t="s">
        <v>1492</v>
      </c>
      <c r="P265" s="228" t="s">
        <v>1494</v>
      </c>
      <c r="Q265" s="229" t="s">
        <v>1496</v>
      </c>
      <c r="R265" s="212">
        <v>37</v>
      </c>
      <c r="T265" s="230" t="str">
        <f t="shared" si="37"/>
        <v>200Hz以上の電圧源周波数において使用するスイッチ
Switches for use at voltage supply frequency ≥ 200 Hz</v>
      </c>
      <c r="U265" s="231" t="str">
        <f t="shared" si="38"/>
        <v>Switches for use at voltage supply frequency ≥ 200 Hz
在200Hz以上的电压源频率时使用的开关</v>
      </c>
      <c r="V265" s="231">
        <f t="shared" si="39"/>
        <v>37</v>
      </c>
      <c r="W265" s="215"/>
    </row>
    <row r="266" spans="12:23" ht="59.4" customHeight="1" x14ac:dyDescent="0.15">
      <c r="L266" s="215"/>
      <c r="M266" s="212" t="s">
        <v>225</v>
      </c>
      <c r="N266" s="212" t="s">
        <v>1020</v>
      </c>
      <c r="O266" s="228" t="s">
        <v>1205</v>
      </c>
      <c r="P266" s="228" t="s">
        <v>226</v>
      </c>
      <c r="Q266" s="229" t="s">
        <v>1206</v>
      </c>
      <c r="R266" s="212">
        <v>70</v>
      </c>
      <c r="T266" s="230" t="str">
        <f t="shared" si="37"/>
        <v>ストライキング光学フィルターガラスに使用されている。ただし、EU RoHS指令 附属書IIIの39項目に該当する用途は除く [EU適用除外更新審議中]*2
Used in striking optical filter glass types, excluding applications falling under point 39 of EU RoHS directive annex III [Under deliberation for exemption renewal in EU]*2</v>
      </c>
      <c r="U266" s="231" t="str">
        <f t="shared" si="38"/>
        <v>Used in striking optical filter glass types, excluding applications falling under point 39 of EU RoHS directive annex III [Under deliberation for exemption renewal in EU]*2
使用在有色滤光片玻璃中。但是、不含EU RoHS指令 附件III的第39項的用途
[EU适用除外更新审议中]*2</v>
      </c>
      <c r="V266" s="231">
        <f t="shared" si="39"/>
        <v>70</v>
      </c>
      <c r="W266" s="215"/>
    </row>
    <row r="267" spans="12:23" ht="41.1" customHeight="1" x14ac:dyDescent="0.15">
      <c r="L267" s="215"/>
      <c r="M267" s="212" t="s">
        <v>227</v>
      </c>
      <c r="N267" s="212" t="s">
        <v>1021</v>
      </c>
      <c r="O267" s="228" t="s">
        <v>1207</v>
      </c>
      <c r="P267" s="228" t="s">
        <v>261</v>
      </c>
      <c r="Q267" s="229" t="s">
        <v>1208</v>
      </c>
      <c r="R267" s="212">
        <v>37</v>
      </c>
      <c r="T267" s="230" t="str">
        <f t="shared" si="37"/>
        <v>反射標準物質用のグレーズ(釉薬)に使用されている [EU適用除外更新審議中]*2
Used in glazes used for reflectance standards [Under deliberation for exemption renewal in EU]*2</v>
      </c>
      <c r="U267" s="231" t="str">
        <f t="shared" si="38"/>
        <v>Used in glazes used for reflectance standards [Under deliberation for exemption renewal in EU]*2
用於反射标准物质用的釉 [EU适用除外更新审议中]*2</v>
      </c>
      <c r="V267" s="231">
        <f t="shared" si="39"/>
        <v>37</v>
      </c>
      <c r="W267" s="215"/>
    </row>
    <row r="268" spans="12:23" ht="42.6" customHeight="1" x14ac:dyDescent="0.15">
      <c r="L268" s="215"/>
      <c r="M268" s="212" t="s">
        <v>229</v>
      </c>
      <c r="N268" s="212" t="s">
        <v>1022</v>
      </c>
      <c r="O268" s="228" t="s">
        <v>230</v>
      </c>
      <c r="P268" s="228" t="s">
        <v>231</v>
      </c>
      <c r="Q268" s="229" t="s">
        <v>825</v>
      </c>
      <c r="R268" s="212">
        <v>55</v>
      </c>
      <c r="T268" s="230" t="str">
        <f t="shared" si="37"/>
        <v>上記以外のEU RoHS指令で定められた適用除外用途に使用されており、採用部門の許可を得ている
Used in exemption applications listed in EU RoHS directive other than the above, having permission from adoption decision</v>
      </c>
      <c r="U268" s="231" t="str">
        <f t="shared" si="38"/>
        <v>Used in exemption applications listed in EU RoHS directive other than the above, having permission from adoption decision
使用于上述以外的EU指令中规定的豁免用途，须经采用部门的许可。</v>
      </c>
      <c r="V268" s="231">
        <f t="shared" si="39"/>
        <v>55</v>
      </c>
      <c r="W268" s="215"/>
    </row>
    <row r="269" spans="12:23" ht="30" x14ac:dyDescent="0.15">
      <c r="L269" s="215"/>
      <c r="M269" s="212" t="s">
        <v>2492</v>
      </c>
      <c r="N269" s="212" t="s">
        <v>1022</v>
      </c>
      <c r="O269" s="228" t="s">
        <v>233</v>
      </c>
      <c r="P269" s="228" t="s">
        <v>234</v>
      </c>
      <c r="Q269" s="229" t="s">
        <v>826</v>
      </c>
      <c r="R269" s="212">
        <v>37</v>
      </c>
      <c r="T269" s="230" t="str">
        <f t="shared" si="37"/>
        <v>EU RoHS指令 附属書No. :
EU RoHS directive Annex No. :</v>
      </c>
      <c r="U269" s="231" t="str">
        <f t="shared" si="38"/>
        <v>EU RoHS directive Annex No. :
EU RoHS指令 附录No.</v>
      </c>
      <c r="V269" s="231">
        <f t="shared" si="39"/>
        <v>37</v>
      </c>
      <c r="W269" s="215"/>
    </row>
    <row r="270" spans="12:23" ht="30" x14ac:dyDescent="0.15">
      <c r="L270" s="215"/>
      <c r="M270" s="212" t="s">
        <v>2493</v>
      </c>
      <c r="N270" s="212" t="s">
        <v>1022</v>
      </c>
      <c r="O270" s="228" t="s">
        <v>827</v>
      </c>
      <c r="P270" s="228" t="s">
        <v>235</v>
      </c>
      <c r="Q270" s="229" t="s">
        <v>236</v>
      </c>
      <c r="R270" s="212">
        <v>37</v>
      </c>
      <c r="T270" s="230" t="str">
        <f t="shared" si="37"/>
        <v>RoHS適用除外No.:
RoHS Exemption No. :</v>
      </c>
      <c r="U270" s="231" t="str">
        <f t="shared" si="38"/>
        <v>RoHS Exemption No. :
RoHS豁免用途No.</v>
      </c>
      <c r="V270" s="231">
        <f t="shared" si="39"/>
        <v>37</v>
      </c>
      <c r="W270" s="215"/>
    </row>
    <row r="271" spans="12:23" ht="39" customHeight="1" x14ac:dyDescent="0.15">
      <c r="L271" s="215"/>
      <c r="M271" s="212" t="s">
        <v>240</v>
      </c>
      <c r="N271" s="212" t="s">
        <v>1023</v>
      </c>
      <c r="O271" s="228" t="s">
        <v>238</v>
      </c>
      <c r="P271" s="228" t="s">
        <v>239</v>
      </c>
      <c r="Q271" s="229" t="s">
        <v>828</v>
      </c>
      <c r="R271" s="212">
        <v>37</v>
      </c>
      <c r="T271" s="230" t="str">
        <f t="shared" ref="T271:T301" si="40">O271&amp;CHAR(10)&amp;P271</f>
        <v>12歳以下の子供用製品に、外装部品あたり0.01wt%以上使用されている
Used lead exceeding 0.01wt% per exterior parts in products for children 12 and under</v>
      </c>
      <c r="U271" s="231" t="str">
        <f t="shared" ref="U271:U301" si="41">P271&amp;CHAR(10) &amp;Q271</f>
        <v>Used lead exceeding 0.01wt% per exterior parts in products for children 12 and under
使用于12岁以下儿童的产品，每单位外装零部件含铅超过0.01wt%以上</v>
      </c>
      <c r="V271" s="231">
        <f t="shared" si="39"/>
        <v>37</v>
      </c>
      <c r="W271" s="215"/>
    </row>
    <row r="272" spans="12:23" ht="45.6" customHeight="1" x14ac:dyDescent="0.15">
      <c r="L272" s="215"/>
      <c r="M272" s="212" t="s">
        <v>242</v>
      </c>
      <c r="N272" s="212" t="s">
        <v>1025</v>
      </c>
      <c r="O272" s="228" t="s">
        <v>452</v>
      </c>
      <c r="P272" s="228" t="s">
        <v>241</v>
      </c>
      <c r="Q272" s="229" t="s">
        <v>829</v>
      </c>
      <c r="R272" s="212">
        <v>37</v>
      </c>
      <c r="T272" s="230" t="str">
        <f t="shared" si="40"/>
        <v>おもちゃ用途の部品・材料で、塗装などの表面処理層単位当たり0.009%以上使用されている
Used lead exceeding 0.009% per surface treatment layer such as coating in parts/materials for toys</v>
      </c>
      <c r="U272" s="231" t="str">
        <f t="shared" si="41"/>
        <v>Used lead exceeding 0.009% per surface treatment layer such as coating in parts/materials for toys
用于玩具的零件、材料中，在涂饰等的表面处理层每单位使用量在0.009%以上</v>
      </c>
      <c r="V272" s="231">
        <f t="shared" si="39"/>
        <v>37</v>
      </c>
      <c r="W272" s="215"/>
    </row>
    <row r="273" spans="12:23" ht="33.6" customHeight="1" x14ac:dyDescent="0.15">
      <c r="L273" s="215"/>
      <c r="M273" s="212" t="s">
        <v>244</v>
      </c>
      <c r="N273" s="212" t="s">
        <v>1026</v>
      </c>
      <c r="O273" s="228" t="s">
        <v>690</v>
      </c>
      <c r="P273" s="228" t="s">
        <v>243</v>
      </c>
      <c r="Q273" s="229" t="s">
        <v>691</v>
      </c>
      <c r="R273" s="212">
        <v>37</v>
      </c>
      <c r="T273" s="230" t="str">
        <f t="shared" si="40"/>
        <v>下記(4)～(13)以外のものに使用されている
Used in every application other than the following (4)-(13)</v>
      </c>
      <c r="U273" s="231" t="str">
        <f t="shared" si="41"/>
        <v>Used in every application other than the following (4)-(13)
用于下述(4)～(13)以外的情况</v>
      </c>
      <c r="V273" s="231">
        <f t="shared" si="39"/>
        <v>37</v>
      </c>
      <c r="W273" s="215"/>
    </row>
    <row r="274" spans="12:23" ht="57" customHeight="1" x14ac:dyDescent="0.15">
      <c r="L274" s="215"/>
      <c r="M274" s="212" t="s">
        <v>246</v>
      </c>
      <c r="N274" s="212" t="s">
        <v>1027</v>
      </c>
      <c r="O274" s="228" t="s">
        <v>1209</v>
      </c>
      <c r="P274" s="228" t="s">
        <v>245</v>
      </c>
      <c r="Q274" s="229" t="s">
        <v>1210</v>
      </c>
      <c r="R274" s="212">
        <v>55</v>
      </c>
      <c r="T274" s="230" t="str">
        <f t="shared" si="40"/>
        <v>高融点はんだ(鉛が85wt%以上のはんだ)に使用されている [EU適用除外更新審議中]*2
Used in high-melting point solder (lead-based alloys containing 85 % by weight or more lead) [Under deliberation for exemption renewal in EU]*2</v>
      </c>
      <c r="U274" s="231" t="str">
        <f t="shared" si="41"/>
        <v>Used in high-melting point solder (lead-based alloys containing 85 % by weight or more lead) [Under deliberation for exemption renewal in EU]*2
使用于高融点焊锡(铅为85wt%以上的焊锡)中 [EU适用除外更新审议中]*2</v>
      </c>
      <c r="V274" s="231">
        <f t="shared" si="39"/>
        <v>55</v>
      </c>
      <c r="W274" s="215"/>
    </row>
    <row r="275" spans="12:23" ht="63.6" customHeight="1" x14ac:dyDescent="0.15">
      <c r="L275" s="215"/>
      <c r="M275" s="212" t="s">
        <v>248</v>
      </c>
      <c r="N275" s="212" t="s">
        <v>1028</v>
      </c>
      <c r="O275" s="228" t="s">
        <v>1211</v>
      </c>
      <c r="P275" s="228" t="s">
        <v>247</v>
      </c>
      <c r="Q275" s="229" t="s">
        <v>1212</v>
      </c>
      <c r="R275" s="212">
        <v>90</v>
      </c>
      <c r="T275" s="230" t="str">
        <f t="shared" si="40"/>
        <v>電気電子部品中のコンデンサ内の誘電体セラミック以外のガラス中またはセラミック中(例 圧電素子)に、もしくは、ガラスまたはセラミックを母材とする化合物中に使用されている [EU適用除外更新審議中]*2
Used in electrical and electronic components in a glass or ceramic other than dielectric ceramic in capacitors, e.g. piezoelectronic devices, or in a glass or ceramic matrix compound [Under deliberation for exemption renewal in EU]*2</v>
      </c>
      <c r="U275" s="231" t="str">
        <f t="shared" si="41"/>
        <v>Used in electrical and electronic components in a glass or ceramic other than dielectric ceramic in capacitors, e.g. piezoelectronic devices, or in a glass or ceramic matrix compound [Under deliberation for exemption renewal in EU]*2
使用于电子电气零部件的电容器内的绝缘陶瓷以外的玻璃中或陶瓷中(例如 压电装置)，或者以玻璃或陶瓷为母材的化合物中 [EU适用除外更新审议中]*2</v>
      </c>
      <c r="V275" s="231">
        <f t="shared" si="39"/>
        <v>90</v>
      </c>
      <c r="W275" s="215"/>
    </row>
    <row r="276" spans="12:23" ht="47.1" customHeight="1" x14ac:dyDescent="0.15">
      <c r="L276" s="215"/>
      <c r="M276" s="212" t="s">
        <v>250</v>
      </c>
      <c r="N276" s="212" t="s">
        <v>1029</v>
      </c>
      <c r="O276" s="228" t="s">
        <v>1213</v>
      </c>
      <c r="P276" s="228" t="s">
        <v>249</v>
      </c>
      <c r="Q276" s="229" t="s">
        <v>1214</v>
      </c>
      <c r="R276" s="212">
        <v>55</v>
      </c>
      <c r="T276" s="230" t="str">
        <f t="shared" si="40"/>
        <v>蛍光管のガラス(0.2wt%まで)に使用されている[EU適用除外更新審議中]*2
Used in glass of fluorescent tubes not exceeding 0.2% by weight
[Under deliberation for exemption renewal in EU]*2</v>
      </c>
      <c r="U276" s="231" t="str">
        <f t="shared" si="41"/>
        <v>Used in glass of fluorescent tubes not exceeding 0.2% by weight
[Under deliberation for exemption renewal in EU]*2
使用于荧光管的玻璃(0.2wt%以下) [EU适用除外更新审议中]*2</v>
      </c>
      <c r="V276" s="231">
        <f t="shared" si="39"/>
        <v>55</v>
      </c>
      <c r="W276" s="215"/>
    </row>
    <row r="277" spans="12:23" ht="30" x14ac:dyDescent="0.15">
      <c r="L277" s="215"/>
      <c r="M277" s="212" t="s">
        <v>2494</v>
      </c>
      <c r="N277" s="212" t="s">
        <v>1030</v>
      </c>
      <c r="O277" s="228" t="s">
        <v>251</v>
      </c>
      <c r="P277" s="228" t="s">
        <v>252</v>
      </c>
      <c r="Q277" s="229" t="s">
        <v>830</v>
      </c>
      <c r="R277" s="212">
        <v>37</v>
      </c>
      <c r="T277" s="230" t="str">
        <f t="shared" si="40"/>
        <v>合金成分に含有している
Contained as an alloying element</v>
      </c>
      <c r="U277" s="231" t="str">
        <f t="shared" si="41"/>
        <v>Contained as an alloying element
含有作为合金元素</v>
      </c>
      <c r="V277" s="231">
        <f t="shared" si="39"/>
        <v>37</v>
      </c>
      <c r="W277" s="215"/>
    </row>
    <row r="278" spans="12:23" ht="42" customHeight="1" x14ac:dyDescent="0.15">
      <c r="L278" s="215"/>
      <c r="M278" s="212" t="s">
        <v>2495</v>
      </c>
      <c r="N278" s="212" t="s">
        <v>1031</v>
      </c>
      <c r="O278" s="228" t="s">
        <v>1497</v>
      </c>
      <c r="P278" s="228" t="s">
        <v>1498</v>
      </c>
      <c r="Q278" s="229" t="s">
        <v>1499</v>
      </c>
      <c r="R278" s="212">
        <v>55</v>
      </c>
      <c r="T278" s="230" t="str">
        <f t="shared" si="40"/>
        <v>機械加工用途の鋼材中0.35wt%未満 [EU適用除外更新審議中]*2
Less than 0.35% by weight in steel alloy for machining purposes 
[Under deliberation for exemption renewal in EU]*2</v>
      </c>
      <c r="U278" s="231" t="str">
        <f t="shared" si="41"/>
        <v>Less than 0.35% by weight in steel alloy for machining purposes 
[Under deliberation for exemption renewal in EU]*2
机械加工用途的钢材中少于0.35wt% [EU适用除外更新审议中]*2</v>
      </c>
      <c r="V278" s="231">
        <f t="shared" si="39"/>
        <v>55</v>
      </c>
      <c r="W278" s="215"/>
    </row>
    <row r="279" spans="12:23" ht="57" customHeight="1" x14ac:dyDescent="0.15">
      <c r="L279" s="215"/>
      <c r="M279" s="212" t="s">
        <v>2496</v>
      </c>
      <c r="N279" s="212" t="s">
        <v>1032</v>
      </c>
      <c r="O279" s="228" t="s">
        <v>1502</v>
      </c>
      <c r="P279" s="228" t="s">
        <v>1501</v>
      </c>
      <c r="Q279" s="229" t="s">
        <v>1500</v>
      </c>
      <c r="R279" s="212">
        <v>55</v>
      </c>
      <c r="T279" s="230" t="str">
        <f t="shared" si="40"/>
        <v>機械加工用途のアルミ材中0.4wt%未満 [EU適用除外更新審議中]*2
Less than 0.4% by weight in aluminium alloy for machining purposes 
[Under deliberation for exemption renewal in EU]*2</v>
      </c>
      <c r="U279" s="231" t="str">
        <f t="shared" si="41"/>
        <v>Less than 0.4% by weight in aluminium alloy for machining purposes 
[Under deliberation for exemption renewal in EU]*2
机械加工用途的铝材中少于0.4wt% [EU适用除外更新审议中]*2</v>
      </c>
      <c r="V279" s="231">
        <f t="shared" si="39"/>
        <v>55</v>
      </c>
      <c r="W279" s="215"/>
    </row>
    <row r="280" spans="12:23" ht="42.6" customHeight="1" x14ac:dyDescent="0.15">
      <c r="L280" s="215"/>
      <c r="M280" s="212" t="s">
        <v>2497</v>
      </c>
      <c r="N280" s="212" t="s">
        <v>1033</v>
      </c>
      <c r="O280" s="228" t="s">
        <v>1503</v>
      </c>
      <c r="P280" s="228" t="s">
        <v>1504</v>
      </c>
      <c r="Q280" s="269" t="s">
        <v>1505</v>
      </c>
      <c r="R280" s="212">
        <v>37</v>
      </c>
      <c r="T280" s="230" t="str">
        <f t="shared" si="40"/>
        <v>銅材中4wt%未満 [EU適用除外更新審議中]*2
Less than 4% by weight in copper alloy [Under deliberation for exemption renewal in EU]*2</v>
      </c>
      <c r="U280" s="231" t="str">
        <f t="shared" si="41"/>
        <v>Less than 4% by weight in copper alloy [Under deliberation for exemption renewal in EU]*2
铜材中少于4wt% [EU适用除外更新审议中]*2</v>
      </c>
      <c r="V280" s="231">
        <f t="shared" si="39"/>
        <v>37</v>
      </c>
      <c r="W280" s="215"/>
    </row>
    <row r="281" spans="12:23" ht="73.5" customHeight="1" x14ac:dyDescent="0.15">
      <c r="L281" s="215"/>
      <c r="M281" s="212" t="s">
        <v>2498</v>
      </c>
      <c r="N281" s="212" t="s">
        <v>1034</v>
      </c>
      <c r="O281" s="228" t="s">
        <v>1215</v>
      </c>
      <c r="P281" s="228" t="s">
        <v>254</v>
      </c>
      <c r="Q281" s="229" t="s">
        <v>1216</v>
      </c>
      <c r="R281" s="212">
        <v>90</v>
      </c>
      <c r="T281" s="230" t="str">
        <f t="shared" si="40"/>
        <v>下記基準の少なくとも一つが当てはまる場合の集積回路パッケージ(フリップチップ)内部における半導体ダイとキャリア間の確実な電気接続のために必要なはんだに使用されている [EU適用除外更新審議中]*2
Used in solders to complete a viable electrical connection between the semiconductor die and carrier within integrated circuit flip chip packages where at least one of the following criteria applies [Under deliberation for exemption renewal in EU]*2</v>
      </c>
      <c r="U281" s="231" t="str">
        <f t="shared" si="41"/>
        <v>Used in solders to complete a viable electrical connection between the semiconductor die and carrier within integrated circuit flip chip packages where at least one of the following criteria applies [Under deliberation for exemption renewal in EU]*2
在至少符合下面标准之一时的集成电路倒装片(flip tip)中用于在半导体芯片与载体之间形成可靠连接所用焊料中 [EU适用除外更新审议中]*2</v>
      </c>
      <c r="V281" s="231">
        <f t="shared" si="39"/>
        <v>90</v>
      </c>
      <c r="W281" s="215"/>
    </row>
    <row r="282" spans="12:23" ht="35.4" customHeight="1" x14ac:dyDescent="0.15">
      <c r="L282" s="215"/>
      <c r="M282" s="212" t="s">
        <v>2499</v>
      </c>
      <c r="N282" s="212" t="s">
        <v>1035</v>
      </c>
      <c r="O282" s="228" t="s">
        <v>1508</v>
      </c>
      <c r="P282" s="228" t="s">
        <v>1509</v>
      </c>
      <c r="Q282" s="229" t="s">
        <v>1510</v>
      </c>
      <c r="R282" s="212">
        <v>37</v>
      </c>
      <c r="T282" s="230" t="str">
        <f t="shared" si="40"/>
        <v>90ナノメートル半導体テクノロジーノード以上の大きさ
A semiconductor technology node of 90 nm or larger</v>
      </c>
      <c r="U282" s="231" t="str">
        <f t="shared" si="41"/>
        <v>A semiconductor technology node of 90 nm or larger
90纳米半导体技术节点以上的尺寸</v>
      </c>
      <c r="V282" s="231">
        <f t="shared" si="39"/>
        <v>37</v>
      </c>
      <c r="W282" s="215"/>
    </row>
    <row r="283" spans="12:23" ht="38.1" customHeight="1" x14ac:dyDescent="0.15">
      <c r="L283" s="215"/>
      <c r="M283" s="212" t="s">
        <v>2500</v>
      </c>
      <c r="N283" s="212" t="s">
        <v>1036</v>
      </c>
      <c r="O283" s="228" t="s">
        <v>1511</v>
      </c>
      <c r="P283" s="228" t="s">
        <v>1512</v>
      </c>
      <c r="Q283" s="229" t="s">
        <v>1513</v>
      </c>
      <c r="R283" s="212">
        <v>37</v>
      </c>
      <c r="T283" s="230" t="str">
        <f t="shared" si="40"/>
        <v>いかなる半導体テクノロジーノードにおいても単一ダイサイズが300mm2以上
A single die of 300 mm2 or larger in any semiconductor technology node</v>
      </c>
      <c r="U283" s="231" t="str">
        <f t="shared" si="41"/>
        <v>A single die of 300 mm2 or larger in any semiconductor technology node
在任何半导体技术节点中单一芯片尺寸在300mm2以上</v>
      </c>
      <c r="V283" s="231">
        <f t="shared" si="39"/>
        <v>37</v>
      </c>
      <c r="W283" s="215"/>
    </row>
    <row r="284" spans="12:23" ht="51" customHeight="1" x14ac:dyDescent="0.15">
      <c r="L284" s="215"/>
      <c r="M284" s="212" t="s">
        <v>2501</v>
      </c>
      <c r="N284" s="212" t="s">
        <v>1037</v>
      </c>
      <c r="O284" s="228" t="s">
        <v>1514</v>
      </c>
      <c r="P284" s="228" t="s">
        <v>1515</v>
      </c>
      <c r="Q284" s="229" t="s">
        <v>1516</v>
      </c>
      <c r="R284" s="212">
        <v>37</v>
      </c>
      <c r="T284" s="230" t="str">
        <f t="shared" si="40"/>
        <v>300mm2以上のダイ、または300mm2以上のシリコンのインターポーザーを有するスタック型ダイパッケージ
Stacked die packages with die of 300 mm2 or larger, or silicon interposers of 300 mm2 or larger</v>
      </c>
      <c r="U284" s="231" t="str">
        <f t="shared" si="41"/>
        <v>Stacked die packages with die of 300 mm2 or larger, or silicon interposers of 300 mm2 or larger
有300mm2以上的芯片，或有300mm2以上的硅插入器的堆栈式芯片封装</v>
      </c>
      <c r="V284" s="231">
        <f t="shared" si="39"/>
        <v>37</v>
      </c>
      <c r="W284" s="215"/>
    </row>
    <row r="285" spans="12:23" ht="51" customHeight="1" x14ac:dyDescent="0.15">
      <c r="L285" s="215"/>
      <c r="M285" s="212" t="s">
        <v>258</v>
      </c>
      <c r="N285" s="212" t="s">
        <v>1038</v>
      </c>
      <c r="O285" s="228" t="s">
        <v>1217</v>
      </c>
      <c r="P285" s="228" t="s">
        <v>228</v>
      </c>
      <c r="Q285" s="229" t="s">
        <v>1218</v>
      </c>
      <c r="R285" s="212">
        <v>37</v>
      </c>
      <c r="T285" s="230" t="str">
        <f t="shared" si="40"/>
        <v>光学用途に使われる白色ガラスに使用されている [EU適用除外更新審議中]*2
Used in white glass used for an optical purpose [Under deliberation for exemption renewal in EU]*2</v>
      </c>
      <c r="U285" s="231" t="str">
        <f t="shared" si="41"/>
        <v>Used in white glass used for an optical purpose [Under deliberation for exemption renewal in EU]*2
用於光学应用上所使用的白色玻璃 [EU适用除外更新审议中]*2</v>
      </c>
      <c r="V285" s="231">
        <f t="shared" si="39"/>
        <v>37</v>
      </c>
      <c r="W285" s="215"/>
    </row>
    <row r="286" spans="12:23" ht="49.5" customHeight="1" x14ac:dyDescent="0.15">
      <c r="L286" s="215"/>
      <c r="M286" s="212" t="s">
        <v>260</v>
      </c>
      <c r="N286" s="212" t="s">
        <v>1039</v>
      </c>
      <c r="O286" s="228" t="s">
        <v>1219</v>
      </c>
      <c r="P286" s="228" t="s">
        <v>259</v>
      </c>
      <c r="Q286" s="229" t="s">
        <v>1220</v>
      </c>
      <c r="R286" s="212">
        <v>37</v>
      </c>
      <c r="T286" s="230" t="str">
        <f t="shared" si="40"/>
        <v>イオン着色された光学フィルターガラスに使用されている [EU適用除外更新審議中]*2
Used in ion coloured optical filter glass types [Under deliberation for exemption renewal in EU]*2</v>
      </c>
      <c r="U286" s="231" t="str">
        <f t="shared" si="41"/>
        <v>Used in ion coloured optical filter glass types [Under deliberation for exemption renewal in EU]*2
用於离子色滤光片玻璃 [EU适用除外更新审议中]*2</v>
      </c>
      <c r="V286" s="231">
        <f t="shared" si="39"/>
        <v>37</v>
      </c>
      <c r="W286" s="215"/>
    </row>
    <row r="287" spans="12:23" ht="38.4" customHeight="1" x14ac:dyDescent="0.15">
      <c r="L287" s="215"/>
      <c r="M287" s="212" t="s">
        <v>262</v>
      </c>
      <c r="N287" s="212" t="s">
        <v>1040</v>
      </c>
      <c r="O287" s="228" t="s">
        <v>1221</v>
      </c>
      <c r="P287" s="228" t="s">
        <v>261</v>
      </c>
      <c r="Q287" s="229" t="s">
        <v>1208</v>
      </c>
      <c r="R287" s="212">
        <v>37</v>
      </c>
      <c r="T287" s="230" t="str">
        <f t="shared" si="40"/>
        <v>反射標準物質用のグレーズに使用されている [EU適用除外更新審議中]*2
Used in glazes used for reflectance standards [Under deliberation for exemption renewal in EU]*2</v>
      </c>
      <c r="U287" s="231" t="str">
        <f t="shared" si="41"/>
        <v>Used in glazes used for reflectance standards [Under deliberation for exemption renewal in EU]*2
用於反射标准物质用的釉 [EU适用除外更新审议中]*2</v>
      </c>
      <c r="V287" s="231">
        <f t="shared" si="39"/>
        <v>37</v>
      </c>
      <c r="W287" s="215"/>
    </row>
    <row r="288" spans="12:23" ht="54" customHeight="1" x14ac:dyDescent="0.15">
      <c r="L288" s="215"/>
      <c r="M288" s="212" t="s">
        <v>264</v>
      </c>
      <c r="N288" s="212" t="s">
        <v>1041</v>
      </c>
      <c r="O288" s="228" t="s">
        <v>1222</v>
      </c>
      <c r="P288" s="228" t="s">
        <v>263</v>
      </c>
      <c r="Q288" s="229" t="s">
        <v>1223</v>
      </c>
      <c r="R288" s="212">
        <v>70</v>
      </c>
      <c r="T288" s="230" t="str">
        <f t="shared" si="40"/>
        <v>AC125V又はDC250V又はそれ以上の定格電圧のキャパシターに使用する誘電セラミック中に使用されている [EU適用除外更新審議中]*2
Used in dielectric ceramic used in a capacitor with rated voltage of 125V AC or 250V DC or larger [Under deliberation for exemption renewal in EU]*2</v>
      </c>
      <c r="U288" s="231" t="str">
        <f t="shared" si="41"/>
        <v>Used in dielectric ceramic used in a capacitor with rated voltage of 125V AC or 250V DC or larger [Under deliberation for exemption renewal in EU]*2
用于额定电压为AC125V或者DC250V或者更高的电容器中使用的介电陶瓷中[EU适用除外更新审议中]*2</v>
      </c>
      <c r="V288" s="231">
        <f t="shared" si="39"/>
        <v>70</v>
      </c>
      <c r="W288" s="215"/>
    </row>
    <row r="289" spans="1:23" ht="50.1" customHeight="1" x14ac:dyDescent="0.15">
      <c r="L289" s="215"/>
      <c r="M289" s="212" t="s">
        <v>2502</v>
      </c>
      <c r="N289" s="212" t="s">
        <v>1042</v>
      </c>
      <c r="O289" s="228" t="s">
        <v>230</v>
      </c>
      <c r="P289" s="228" t="s">
        <v>265</v>
      </c>
      <c r="Q289" s="229" t="s">
        <v>825</v>
      </c>
      <c r="R289" s="212">
        <v>55</v>
      </c>
      <c r="T289" s="230" t="str">
        <f t="shared" si="40"/>
        <v>上記以外のEU RoHS指令で定められた適用除外用途に使用されており、採用部門の許可を得ている
Used in exemption application listed in EU RoHS directive other than the above, having permission from adoption decision</v>
      </c>
      <c r="U289" s="231" t="str">
        <f t="shared" si="41"/>
        <v>Used in exemption application listed in EU RoHS directive other than the above, having permission from adoption decision
使用于上述以外的EU指令中规定的豁免用途，须经采用部门的许可。</v>
      </c>
      <c r="V289" s="231">
        <f t="shared" si="39"/>
        <v>55</v>
      </c>
      <c r="W289" s="215"/>
    </row>
    <row r="290" spans="1:23" ht="30" x14ac:dyDescent="0.15">
      <c r="L290" s="215"/>
      <c r="M290" s="212" t="s">
        <v>2503</v>
      </c>
      <c r="N290" s="212" t="s">
        <v>1042</v>
      </c>
      <c r="O290" s="228" t="s">
        <v>233</v>
      </c>
      <c r="P290" s="228" t="s">
        <v>234</v>
      </c>
      <c r="Q290" s="229" t="s">
        <v>826</v>
      </c>
      <c r="R290" s="212">
        <v>37</v>
      </c>
      <c r="T290" s="230" t="str">
        <f t="shared" si="40"/>
        <v>EU RoHS指令 附属書No. :
EU RoHS directive Annex No. :</v>
      </c>
      <c r="U290" s="231" t="str">
        <f t="shared" si="41"/>
        <v>EU RoHS directive Annex No. :
EU RoHS指令 附录No.</v>
      </c>
      <c r="V290" s="231">
        <f t="shared" si="39"/>
        <v>37</v>
      </c>
      <c r="W290" s="215"/>
    </row>
    <row r="291" spans="1:23" ht="30" x14ac:dyDescent="0.15">
      <c r="L291" s="215"/>
      <c r="M291" s="212" t="s">
        <v>2504</v>
      </c>
      <c r="N291" s="212" t="s">
        <v>1042</v>
      </c>
      <c r="O291" s="228" t="s">
        <v>827</v>
      </c>
      <c r="P291" s="228" t="s">
        <v>235</v>
      </c>
      <c r="Q291" s="229" t="s">
        <v>236</v>
      </c>
      <c r="R291" s="212">
        <v>37</v>
      </c>
      <c r="T291" s="230" t="str">
        <f t="shared" si="40"/>
        <v>RoHS適用除外No.:
RoHS Exemption No. :</v>
      </c>
      <c r="U291" s="231" t="str">
        <f t="shared" si="41"/>
        <v>RoHS Exemption No. :
RoHS豁免用途No.</v>
      </c>
      <c r="V291" s="231">
        <f t="shared" si="39"/>
        <v>37</v>
      </c>
      <c r="W291" s="215"/>
    </row>
    <row r="292" spans="1:23" ht="33" customHeight="1" x14ac:dyDescent="0.15">
      <c r="L292" s="215"/>
      <c r="M292" s="212" t="s">
        <v>269</v>
      </c>
      <c r="N292" s="212" t="s">
        <v>1043</v>
      </c>
      <c r="O292" s="228" t="s">
        <v>692</v>
      </c>
      <c r="P292" s="228" t="s">
        <v>268</v>
      </c>
      <c r="Q292" s="229" t="s">
        <v>693</v>
      </c>
      <c r="R292" s="212">
        <v>37</v>
      </c>
      <c r="T292" s="230" t="str">
        <f t="shared" si="40"/>
        <v>下記(2)～(6)以外のものに使用されている
Used in every application other than the following (2)-(6)</v>
      </c>
      <c r="U292" s="231" t="str">
        <f t="shared" si="41"/>
        <v>Used in every application other than the following (2)-(6)
用于下述(2)～(6)以外的情况</v>
      </c>
      <c r="V292" s="231">
        <f t="shared" si="39"/>
        <v>37</v>
      </c>
      <c r="W292" s="215"/>
    </row>
    <row r="293" spans="1:23" ht="33.9" customHeight="1" x14ac:dyDescent="0.15">
      <c r="L293" s="215"/>
      <c r="M293" s="212" t="s">
        <v>270</v>
      </c>
      <c r="N293" s="212" t="s">
        <v>1044</v>
      </c>
      <c r="O293" s="228" t="s">
        <v>1224</v>
      </c>
      <c r="P293" s="228" t="s">
        <v>1200</v>
      </c>
      <c r="Q293" s="229" t="s">
        <v>1225</v>
      </c>
      <c r="R293" s="212">
        <v>37</v>
      </c>
      <c r="T293" s="230" t="str">
        <f t="shared" si="40"/>
        <v>ハロゲン化金属ランプ(MH)中に使用されている [2027年2月24日以降使用禁止]
Used in metal halide lamps (MH).  [Expires on 24 Feb. 2027]</v>
      </c>
      <c r="U293" s="231" t="str">
        <f t="shared" si="41"/>
        <v>Used in metal halide lamps (MH).  [Expires on 24 Feb. 2027]
用于金属卤化灯(MH)中 [2027年2月24日起禁止使用]</v>
      </c>
      <c r="V293" s="231">
        <f t="shared" si="39"/>
        <v>37</v>
      </c>
      <c r="W293" s="215"/>
    </row>
    <row r="294" spans="1:23" ht="60.6" customHeight="1" x14ac:dyDescent="0.15">
      <c r="L294" s="215"/>
      <c r="M294" s="212" t="s">
        <v>271</v>
      </c>
      <c r="N294" s="212" t="s">
        <v>1024</v>
      </c>
      <c r="O294" s="228" t="s">
        <v>2452</v>
      </c>
      <c r="P294" s="228" t="s">
        <v>2453</v>
      </c>
      <c r="Q294" s="253" t="s">
        <v>2454</v>
      </c>
      <c r="R294" s="212">
        <v>70</v>
      </c>
      <c r="T294" s="230" t="str">
        <f t="shared" si="40"/>
        <v>EU RoHS指令(2011/65/EU)附属書IIIの4(f)-I に定められていない特殊用途放電ランプに使用されている [延長申請中]
Used in other discharge lamps for special purposes not specified in of EU RoHS directive Annex III 4(f)-I (2011/65/EU).  [Requested for renewal]</v>
      </c>
      <c r="U294" s="231" t="str">
        <f t="shared" si="41"/>
        <v>Used in other discharge lamps for special purposes not specified in of EU RoHS directive Annex III 4(f)-I (2011/65/EU).  [Requested for renewal]
本附录中未特别提及的其它特殊用途的放电灯中的汞[申请续订]</v>
      </c>
      <c r="V294" s="231">
        <f t="shared" si="39"/>
        <v>70</v>
      </c>
      <c r="W294" s="215"/>
    </row>
    <row r="295" spans="1:23" ht="62.1" customHeight="1" x14ac:dyDescent="0.15">
      <c r="L295" s="215"/>
      <c r="M295" s="212" t="s">
        <v>272</v>
      </c>
      <c r="N295" s="212" t="s">
        <v>1045</v>
      </c>
      <c r="O295" s="228" t="s">
        <v>1226</v>
      </c>
      <c r="P295" s="228" t="s">
        <v>1201</v>
      </c>
      <c r="Q295" s="229" t="s">
        <v>1227</v>
      </c>
      <c r="R295" s="212">
        <v>70</v>
      </c>
      <c r="T295" s="230" t="str">
        <f t="shared" si="40"/>
        <v>2000 ANSIルーメン以上の出力が必要なプロジェクタに使用される高圧水銀蒸気ランプ中の水銀 [2027年2月24日以降使用禁止]
Mercury in high pressure mercury vapour lamps used in projectors where an output ≥ 2000 lumen ANSI is required  [Expires on 24 Feb. 2027]</v>
      </c>
      <c r="U295" s="231" t="str">
        <f t="shared" si="41"/>
        <v>Mercury in high pressure mercury vapour lamps used in projectors where an output ≥ 2000 lumen ANSI is required  [Expires on 24 Feb. 2027]
要求输出在2000 ANSI流明以上的投影仪中使用的高压汞蒸汽灯中的汞 [2027年2月24日起禁止使用]</v>
      </c>
      <c r="V295" s="231">
        <f t="shared" si="39"/>
        <v>70</v>
      </c>
      <c r="W295" s="215"/>
    </row>
    <row r="296" spans="1:23" ht="42.6" customHeight="1" x14ac:dyDescent="0.15">
      <c r="L296" s="215"/>
      <c r="M296" s="212" t="s">
        <v>273</v>
      </c>
      <c r="N296" s="212" t="s">
        <v>1046</v>
      </c>
      <c r="O296" s="228" t="s">
        <v>1228</v>
      </c>
      <c r="P296" s="228" t="s">
        <v>1202</v>
      </c>
      <c r="Q296" s="229" t="s">
        <v>1229</v>
      </c>
      <c r="R296" s="212">
        <v>37</v>
      </c>
      <c r="T296" s="230" t="str">
        <f t="shared" si="40"/>
        <v>紫外スペクトルの光を放射するランプ中の水銀[2027年2月24日以降使用禁止]
Mercury in lamps emitting light in the ultraviolet spectrum  [Expires on 24 Feb. 2027]</v>
      </c>
      <c r="U296" s="231" t="str">
        <f t="shared" si="41"/>
        <v>Mercury in lamps emitting light in the ultraviolet spectrum  [Expires on 24 Feb. 2027]
放射紫外光谱的灯中的汞[2027年2月24日起禁止使用]</v>
      </c>
      <c r="V296" s="231">
        <f t="shared" si="39"/>
        <v>37</v>
      </c>
      <c r="W296" s="215"/>
    </row>
    <row r="297" spans="1:23" ht="42" customHeight="1" x14ac:dyDescent="0.15">
      <c r="L297" s="215"/>
      <c r="M297" s="212" t="s">
        <v>2505</v>
      </c>
      <c r="N297" s="212" t="s">
        <v>1047</v>
      </c>
      <c r="O297" s="228" t="s">
        <v>230</v>
      </c>
      <c r="P297" s="228" t="s">
        <v>231</v>
      </c>
      <c r="Q297" s="229" t="s">
        <v>825</v>
      </c>
      <c r="R297" s="212">
        <v>55</v>
      </c>
      <c r="T297" s="230" t="str">
        <f t="shared" si="40"/>
        <v>上記以外のEU RoHS指令で定められた適用除外用途に使用されており、採用部門の許可を得ている
Used in exemption applications listed in EU RoHS directive other than the above, having permission from adoption decision</v>
      </c>
      <c r="U297" s="231" t="str">
        <f t="shared" si="41"/>
        <v>Used in exemption applications listed in EU RoHS directive other than the above, having permission from adoption decision
使用于上述以外的EU指令中规定的豁免用途，须经采用部门的许可。</v>
      </c>
      <c r="V297" s="231">
        <f t="shared" si="39"/>
        <v>55</v>
      </c>
      <c r="W297" s="215"/>
    </row>
    <row r="298" spans="1:23" ht="30" x14ac:dyDescent="0.15">
      <c r="L298" s="215"/>
      <c r="M298" s="212" t="s">
        <v>2506</v>
      </c>
      <c r="N298" s="212" t="s">
        <v>1047</v>
      </c>
      <c r="O298" s="228" t="s">
        <v>233</v>
      </c>
      <c r="P298" s="228" t="s">
        <v>234</v>
      </c>
      <c r="Q298" s="229" t="s">
        <v>826</v>
      </c>
      <c r="R298" s="212">
        <v>37</v>
      </c>
      <c r="T298" s="230" t="str">
        <f t="shared" si="40"/>
        <v>EU RoHS指令 附属書No. :
EU RoHS directive Annex No. :</v>
      </c>
      <c r="U298" s="231" t="str">
        <f t="shared" si="41"/>
        <v>EU RoHS directive Annex No. :
EU RoHS指令 附录No.</v>
      </c>
      <c r="V298" s="231">
        <f t="shared" si="39"/>
        <v>37</v>
      </c>
      <c r="W298" s="215"/>
    </row>
    <row r="299" spans="1:23" ht="30" x14ac:dyDescent="0.15">
      <c r="L299" s="215"/>
      <c r="M299" s="212" t="s">
        <v>2507</v>
      </c>
      <c r="N299" s="212" t="s">
        <v>1047</v>
      </c>
      <c r="O299" s="228" t="s">
        <v>827</v>
      </c>
      <c r="P299" s="228" t="s">
        <v>235</v>
      </c>
      <c r="Q299" s="229" t="s">
        <v>236</v>
      </c>
      <c r="R299" s="212">
        <v>37</v>
      </c>
      <c r="T299" s="230" t="str">
        <f t="shared" si="40"/>
        <v>RoHS適用除外No.:
RoHS Exemption No. :</v>
      </c>
      <c r="U299" s="231" t="str">
        <f t="shared" si="41"/>
        <v>RoHS Exemption No. :
RoHS豁免用途No.</v>
      </c>
      <c r="V299" s="231">
        <f t="shared" si="39"/>
        <v>37</v>
      </c>
      <c r="W299" s="215"/>
    </row>
    <row r="300" spans="1:23" ht="26.4" customHeight="1" x14ac:dyDescent="0.15">
      <c r="L300" s="215"/>
      <c r="M300" s="212" t="s">
        <v>2508</v>
      </c>
      <c r="N300" s="212" t="s">
        <v>1048</v>
      </c>
      <c r="O300" s="228" t="s">
        <v>694</v>
      </c>
      <c r="P300" s="228" t="s">
        <v>275</v>
      </c>
      <c r="Q300" s="229" t="s">
        <v>695</v>
      </c>
      <c r="R300" s="212">
        <v>37</v>
      </c>
      <c r="T300" s="230" t="str">
        <f t="shared" si="40"/>
        <v>下記(2)以外である
Used in every application other than the following (2)</v>
      </c>
      <c r="U300" s="231" t="str">
        <f t="shared" si="41"/>
        <v>Used in every application other than the following (2)
用于下述(2)以外的情况</v>
      </c>
      <c r="V300" s="231">
        <f t="shared" si="39"/>
        <v>37</v>
      </c>
      <c r="W300" s="215"/>
    </row>
    <row r="301" spans="1:23" ht="66.75" customHeight="1" x14ac:dyDescent="0.15">
      <c r="L301" s="215"/>
      <c r="M301" s="212" t="s">
        <v>2509</v>
      </c>
      <c r="N301" s="212" t="s">
        <v>1049</v>
      </c>
      <c r="O301" s="228" t="s">
        <v>453</v>
      </c>
      <c r="P301" s="228" t="s">
        <v>276</v>
      </c>
      <c r="Q301" s="229" t="s">
        <v>831</v>
      </c>
      <c r="R301" s="212">
        <v>90</v>
      </c>
      <c r="T301" s="230" t="str">
        <f t="shared" si="40"/>
        <v>「EU RoHS指令の規制対象」且つ「玩具または育児用 以外」の製品に使用される部品・部材において、DEHP、DBP、BBP、DIBPが、個々に1000ppm以下の含有である
In the case of parts/materials used in the product that is both "regulated EU RoHS Directive" and "other than Children's toy or child care article", content of DEHP, DBP, BBP and DIBP is 1000ppm or less respectively.</v>
      </c>
      <c r="U301" s="231" t="str">
        <f t="shared" si="41"/>
        <v>In the case of parts/materials used in the product that is both "regulated EU RoHS Directive" and "other than Children's toy or child care article", content of DEHP, DBP, BBP and DIBP is 1000ppm or less respectively.
用于“EU RoHS指令的限制对象”且为“玩具或育儿用以外”产品的零部件/原材料中，DEHP、DBP、BBP、DIBP的含量，各自在1000ppm以下</v>
      </c>
      <c r="V301" s="231">
        <f t="shared" si="39"/>
        <v>90</v>
      </c>
      <c r="W301" s="215"/>
    </row>
    <row r="302" spans="1:23" ht="30" x14ac:dyDescent="0.15">
      <c r="L302" s="215"/>
      <c r="M302" s="219"/>
      <c r="T302" s="239" t="str">
        <f>O302&amp;CHAR(10)&amp;P302</f>
        <v xml:space="preserve">
</v>
      </c>
      <c r="U302" s="240" t="str">
        <f>P302&amp;CHAR(10) &amp;Q302</f>
        <v xml:space="preserve">
</v>
      </c>
      <c r="V302" s="240"/>
      <c r="W302" s="215"/>
    </row>
    <row r="303" spans="1:23" s="221" customFormat="1" ht="30" x14ac:dyDescent="0.15">
      <c r="A303" s="208"/>
      <c r="B303" s="208"/>
      <c r="L303" s="235"/>
      <c r="M303" s="241" t="s">
        <v>655</v>
      </c>
      <c r="N303" s="241"/>
      <c r="O303" s="237"/>
      <c r="P303" s="237"/>
      <c r="Q303" s="238"/>
      <c r="T303" s="239" t="str">
        <f>O303&amp;CHAR(10)&amp;P303</f>
        <v xml:space="preserve">
</v>
      </c>
      <c r="U303" s="240" t="str">
        <f>P303&amp;CHAR(10) &amp;Q303</f>
        <v xml:space="preserve">
</v>
      </c>
      <c r="V303" s="240"/>
      <c r="W303" s="235"/>
    </row>
    <row r="304" spans="1:23" s="221" customFormat="1" ht="20.100000000000001" customHeight="1" x14ac:dyDescent="0.15">
      <c r="A304" s="208"/>
      <c r="B304" s="208"/>
      <c r="L304" s="235"/>
      <c r="M304" s="222" t="s">
        <v>163</v>
      </c>
      <c r="N304" s="222" t="s">
        <v>883</v>
      </c>
      <c r="O304" s="223" t="s">
        <v>164</v>
      </c>
      <c r="P304" s="223" t="s">
        <v>165</v>
      </c>
      <c r="Q304" s="224" t="s">
        <v>166</v>
      </c>
      <c r="R304" s="225" t="s">
        <v>167</v>
      </c>
      <c r="T304" s="242" t="s">
        <v>168</v>
      </c>
      <c r="U304" s="243" t="s">
        <v>169</v>
      </c>
      <c r="V304" s="243" t="s">
        <v>170</v>
      </c>
      <c r="W304" s="235"/>
    </row>
    <row r="305" spans="12:23" ht="30" x14ac:dyDescent="0.15">
      <c r="L305" s="215"/>
      <c r="M305" s="246" t="s">
        <v>1739</v>
      </c>
      <c r="N305" s="246" t="s">
        <v>1463</v>
      </c>
      <c r="O305" s="209" t="s">
        <v>1464</v>
      </c>
      <c r="P305" s="228" t="s">
        <v>1465</v>
      </c>
      <c r="Q305" s="420" t="s">
        <v>1466</v>
      </c>
      <c r="R305" s="247">
        <v>37</v>
      </c>
      <c r="T305" s="230" t="str">
        <f t="shared" ref="T305:T336" si="42">O305&amp;CHAR(10)&amp;P305</f>
        <v>別表
Appendix</v>
      </c>
      <c r="U305" s="231" t="str">
        <f t="shared" ref="U305:U336" si="43">P305&amp;CHAR(10) &amp;Q305</f>
        <v>Appendix
附录</v>
      </c>
      <c r="V305" s="231">
        <f>R305</f>
        <v>37</v>
      </c>
      <c r="W305" s="215"/>
    </row>
    <row r="306" spans="12:23" ht="54" customHeight="1" x14ac:dyDescent="0.15">
      <c r="L306" s="215"/>
      <c r="M306" s="248" t="s">
        <v>1740</v>
      </c>
      <c r="N306" s="248" t="s">
        <v>0</v>
      </c>
      <c r="O306" s="249" t="s">
        <v>1577</v>
      </c>
      <c r="P306" s="228" t="s">
        <v>1461</v>
      </c>
      <c r="Q306" s="250" t="s">
        <v>1462</v>
      </c>
      <c r="R306" s="212">
        <v>37</v>
      </c>
      <c r="T306" s="230" t="str">
        <f t="shared" si="42"/>
        <v>第B2項の確認結果で「Not Applicable」の項目について、下記の判定基準に従い確認した結果、該当する項目にチェック(✓)しています
Regarding items whose confirmatory result are "Not Applicable" in clause B2, "✓" are entered as the result of the confirmation pursuant to the criteria.</v>
      </c>
      <c r="U306" s="231" t="str">
        <f t="shared" si="43"/>
        <v>Regarding items whose confirmatory result are "Not Applicable" in clause B2, "✓" are entered as the result of the confirmation pursuant to the criteria.
关于「Not Applicable」的项目，第B2项的确认结果，遵循下記判定基准确认结果，栏里以(✓)表示</v>
      </c>
      <c r="V306" s="231">
        <f t="shared" ref="V306:V369" si="44">R306</f>
        <v>37</v>
      </c>
      <c r="W306" s="215"/>
    </row>
    <row r="307" spans="12:23" ht="30" x14ac:dyDescent="0.15">
      <c r="L307" s="215"/>
      <c r="M307" s="248" t="s">
        <v>1230</v>
      </c>
      <c r="N307" s="248" t="s">
        <v>0</v>
      </c>
      <c r="O307" s="228" t="s">
        <v>189</v>
      </c>
      <c r="P307" s="228" t="s">
        <v>190</v>
      </c>
      <c r="Q307" s="229" t="s">
        <v>738</v>
      </c>
      <c r="R307" s="212">
        <v>37</v>
      </c>
      <c r="T307" s="230" t="str">
        <f t="shared" si="42"/>
        <v>化学物質名
Substances</v>
      </c>
      <c r="U307" s="231" t="str">
        <f t="shared" si="43"/>
        <v>Substances
化学物质名称</v>
      </c>
      <c r="V307" s="231">
        <f t="shared" si="44"/>
        <v>37</v>
      </c>
      <c r="W307" s="215"/>
    </row>
    <row r="308" spans="12:23" ht="30" x14ac:dyDescent="0.15">
      <c r="L308" s="215"/>
      <c r="M308" s="248" t="s">
        <v>1231</v>
      </c>
      <c r="N308" s="248" t="s">
        <v>0</v>
      </c>
      <c r="O308" s="228" t="s">
        <v>665</v>
      </c>
      <c r="P308" s="228" t="s">
        <v>650</v>
      </c>
      <c r="Q308" s="229" t="s">
        <v>751</v>
      </c>
      <c r="R308" s="212">
        <v>37</v>
      </c>
      <c r="T308" s="230" t="str">
        <f t="shared" si="42"/>
        <v xml:space="preserve">確認内容(判定基準)
Check point (Criteria) </v>
      </c>
      <c r="U308" s="231" t="str">
        <f t="shared" si="43"/>
        <v>Check point (Criteria) 
详细内容(判定标准)</v>
      </c>
      <c r="V308" s="231">
        <f t="shared" si="44"/>
        <v>37</v>
      </c>
      <c r="W308" s="215"/>
    </row>
    <row r="309" spans="12:23" ht="30" x14ac:dyDescent="0.15">
      <c r="L309" s="215"/>
      <c r="M309" s="248" t="s">
        <v>1741</v>
      </c>
      <c r="N309" s="248" t="s">
        <v>0</v>
      </c>
      <c r="O309" s="228" t="s">
        <v>876</v>
      </c>
      <c r="P309" s="228" t="s">
        <v>878</v>
      </c>
      <c r="Q309" s="255" t="s">
        <v>880</v>
      </c>
      <c r="R309" s="212">
        <v>37</v>
      </c>
      <c r="T309" s="230" t="str">
        <f t="shared" si="42"/>
        <v>チェック欄
Check field</v>
      </c>
      <c r="U309" s="231" t="str">
        <f t="shared" si="43"/>
        <v>Check field
确认栏</v>
      </c>
      <c r="V309" s="231">
        <f t="shared" si="44"/>
        <v>37</v>
      </c>
      <c r="W309" s="215"/>
    </row>
    <row r="310" spans="12:23" ht="30" x14ac:dyDescent="0.15">
      <c r="L310" s="215"/>
      <c r="M310" s="248" t="s">
        <v>177</v>
      </c>
      <c r="N310" s="248" t="s">
        <v>0</v>
      </c>
      <c r="O310" s="228" t="s">
        <v>208</v>
      </c>
      <c r="P310" s="228" t="s">
        <v>209</v>
      </c>
      <c r="Q310" s="229" t="s">
        <v>210</v>
      </c>
      <c r="R310" s="212" t="s">
        <v>1742</v>
      </c>
      <c r="T310" s="230" t="str">
        <f t="shared" si="42"/>
        <v>使用禁止
Banned</v>
      </c>
      <c r="U310" s="231" t="str">
        <f t="shared" si="43"/>
        <v>Banned
禁止使用</v>
      </c>
      <c r="V310" s="231" t="str">
        <f t="shared" si="44"/>
        <v>-</v>
      </c>
      <c r="W310" s="215"/>
    </row>
    <row r="311" spans="12:23" ht="30" x14ac:dyDescent="0.15">
      <c r="L311" s="215"/>
      <c r="M311" s="248" t="s">
        <v>1232</v>
      </c>
      <c r="N311" s="248" t="s">
        <v>0</v>
      </c>
      <c r="O311" s="228" t="s">
        <v>212</v>
      </c>
      <c r="P311" s="228" t="s">
        <v>213</v>
      </c>
      <c r="Q311" s="229" t="s">
        <v>214</v>
      </c>
      <c r="R311" s="212" t="s">
        <v>1742</v>
      </c>
      <c r="T311" s="230" t="str">
        <f t="shared" si="42"/>
        <v>使用可
Usable</v>
      </c>
      <c r="U311" s="231" t="str">
        <f t="shared" si="43"/>
        <v>Usable
可以使用</v>
      </c>
      <c r="V311" s="231" t="str">
        <f t="shared" si="44"/>
        <v>-</v>
      </c>
      <c r="W311" s="215"/>
    </row>
    <row r="312" spans="12:23" ht="30" x14ac:dyDescent="0.15">
      <c r="L312" s="215"/>
      <c r="M312" s="248" t="s">
        <v>429</v>
      </c>
      <c r="N312" s="248" t="s">
        <v>884</v>
      </c>
      <c r="O312" s="228" t="s">
        <v>326</v>
      </c>
      <c r="P312" s="228" t="s">
        <v>2</v>
      </c>
      <c r="Q312" s="229" t="s">
        <v>776</v>
      </c>
      <c r="R312" s="212">
        <v>37</v>
      </c>
      <c r="T312" s="230" t="str">
        <f t="shared" si="42"/>
        <v>ベリリウム及びその化合物
Beryllium and its compound</v>
      </c>
      <c r="U312" s="231" t="str">
        <f t="shared" si="43"/>
        <v>Beryllium and its compound
铍及其化合物</v>
      </c>
      <c r="V312" s="231">
        <f t="shared" si="44"/>
        <v>37</v>
      </c>
      <c r="W312" s="215"/>
    </row>
    <row r="313" spans="12:23" ht="30" x14ac:dyDescent="0.15">
      <c r="L313" s="215"/>
      <c r="M313" s="248" t="s">
        <v>1233</v>
      </c>
      <c r="N313" s="248" t="s">
        <v>885</v>
      </c>
      <c r="O313" s="228" t="s">
        <v>88</v>
      </c>
      <c r="P313" s="228" t="s">
        <v>3</v>
      </c>
      <c r="Q313" s="229" t="s">
        <v>777</v>
      </c>
      <c r="R313" s="212">
        <v>37</v>
      </c>
      <c r="T313" s="230" t="str">
        <f t="shared" si="42"/>
        <v>アゾ染料・顔料
Azo colorants</v>
      </c>
      <c r="U313" s="231" t="str">
        <f t="shared" si="43"/>
        <v>Azo colorants
偶氮染料・颜料</v>
      </c>
      <c r="V313" s="231">
        <f t="shared" si="44"/>
        <v>37</v>
      </c>
      <c r="W313" s="215"/>
    </row>
    <row r="314" spans="12:23" ht="30" x14ac:dyDescent="0.15">
      <c r="L314" s="215"/>
      <c r="M314" s="248" t="s">
        <v>1234</v>
      </c>
      <c r="N314" s="248" t="s">
        <v>886</v>
      </c>
      <c r="O314" s="228" t="s">
        <v>89</v>
      </c>
      <c r="P314" s="228" t="s">
        <v>4</v>
      </c>
      <c r="Q314" s="229" t="s">
        <v>778</v>
      </c>
      <c r="R314" s="212">
        <v>37</v>
      </c>
      <c r="T314" s="230" t="str">
        <f t="shared" si="42"/>
        <v>ポリ塩化ビニル及びそのコポリマー
Polyvinyl Chloride and its copolymer</v>
      </c>
      <c r="U314" s="231" t="str">
        <f t="shared" si="43"/>
        <v>Polyvinyl Chloride and its copolymer
聚氯乙烯及共聚物</v>
      </c>
      <c r="V314" s="231">
        <f t="shared" si="44"/>
        <v>37</v>
      </c>
      <c r="W314" s="215"/>
    </row>
    <row r="315" spans="12:23" ht="37.5" customHeight="1" x14ac:dyDescent="0.15">
      <c r="L315" s="215"/>
      <c r="M315" s="248" t="s">
        <v>1235</v>
      </c>
      <c r="N315" s="248" t="s">
        <v>887</v>
      </c>
      <c r="O315" s="228" t="s">
        <v>90</v>
      </c>
      <c r="P315" s="228" t="s">
        <v>327</v>
      </c>
      <c r="Q315" s="229" t="s">
        <v>779</v>
      </c>
      <c r="R315" s="212">
        <v>37</v>
      </c>
      <c r="T315" s="230" t="str">
        <f t="shared" si="42"/>
        <v>RoHS関連のフタル酸エステル4物質以外のフタル酸エステル類
Phthalates other than the four RoHS related Phthalates.</v>
      </c>
      <c r="U315" s="231" t="str">
        <f t="shared" si="43"/>
        <v>Phthalates other than the four RoHS related Phthalates.
RoHS相关的4种邻苯二甲酸酯物质以外的邻苯二甲酸酯类</v>
      </c>
      <c r="V315" s="231">
        <f t="shared" si="44"/>
        <v>37</v>
      </c>
      <c r="W315" s="215"/>
    </row>
    <row r="316" spans="12:23" ht="30" x14ac:dyDescent="0.15">
      <c r="L316" s="215"/>
      <c r="M316" s="248" t="s">
        <v>1236</v>
      </c>
      <c r="N316" s="248" t="s">
        <v>888</v>
      </c>
      <c r="O316" s="228" t="s">
        <v>92</v>
      </c>
      <c r="P316" s="228" t="s">
        <v>5</v>
      </c>
      <c r="Q316" s="229" t="s">
        <v>780</v>
      </c>
      <c r="R316" s="212">
        <v>37</v>
      </c>
      <c r="T316" s="230" t="str">
        <f t="shared" si="42"/>
        <v>放射性物質
Radioactive substances</v>
      </c>
      <c r="U316" s="231" t="str">
        <f t="shared" si="43"/>
        <v>Radioactive substances
放射性物质</v>
      </c>
      <c r="V316" s="231">
        <f t="shared" si="44"/>
        <v>37</v>
      </c>
      <c r="W316" s="215"/>
    </row>
    <row r="317" spans="12:23" ht="30" x14ac:dyDescent="0.15">
      <c r="L317" s="215"/>
      <c r="M317" s="248" t="s">
        <v>1199</v>
      </c>
      <c r="N317" s="248" t="s">
        <v>889</v>
      </c>
      <c r="O317" s="228" t="s">
        <v>1765</v>
      </c>
      <c r="P317" s="228" t="s">
        <v>6</v>
      </c>
      <c r="Q317" s="229" t="s">
        <v>1766</v>
      </c>
      <c r="R317" s="212">
        <v>37</v>
      </c>
      <c r="T317" s="230" t="str">
        <f t="shared" si="42"/>
        <v>フッ素系温室効果ガス(HFC, PFC, SF6)
Fluorinated greenhouse gases (HFC, PFC, SF6)</v>
      </c>
      <c r="U317" s="231" t="str">
        <f t="shared" si="43"/>
        <v>Fluorinated greenhouse gases (HFC, PFC, SF6)
氟系温室效应气体(HFC, PFC, SF6)</v>
      </c>
      <c r="V317" s="231">
        <f t="shared" si="44"/>
        <v>37</v>
      </c>
      <c r="W317" s="215"/>
    </row>
    <row r="318" spans="12:23" ht="30" x14ac:dyDescent="0.15">
      <c r="L318" s="215"/>
      <c r="M318" s="248" t="s">
        <v>1237</v>
      </c>
      <c r="N318" s="248" t="s">
        <v>890</v>
      </c>
      <c r="O318" s="228" t="s">
        <v>93</v>
      </c>
      <c r="P318" s="228" t="s">
        <v>7</v>
      </c>
      <c r="Q318" s="229" t="s">
        <v>781</v>
      </c>
      <c r="R318" s="212">
        <v>37</v>
      </c>
      <c r="T318" s="230" t="str">
        <f t="shared" si="42"/>
        <v>ホルムアルデヒド
Formaldehyde</v>
      </c>
      <c r="U318" s="231" t="str">
        <f t="shared" si="43"/>
        <v>Formaldehyde
甲醛</v>
      </c>
      <c r="V318" s="231">
        <f t="shared" si="44"/>
        <v>37</v>
      </c>
      <c r="W318" s="215"/>
    </row>
    <row r="319" spans="12:23" ht="30" x14ac:dyDescent="0.15">
      <c r="L319" s="215"/>
      <c r="M319" s="248" t="s">
        <v>1238</v>
      </c>
      <c r="N319" s="248" t="s">
        <v>891</v>
      </c>
      <c r="O319" s="228" t="s">
        <v>94</v>
      </c>
      <c r="P319" s="228" t="s">
        <v>8</v>
      </c>
      <c r="Q319" s="229" t="s">
        <v>782</v>
      </c>
      <c r="R319" s="212">
        <v>37</v>
      </c>
      <c r="T319" s="230" t="str">
        <f t="shared" si="42"/>
        <v>過塩素酸塩
Perchlorates</v>
      </c>
      <c r="U319" s="231" t="str">
        <f t="shared" si="43"/>
        <v>Perchlorates
过氯酸盐</v>
      </c>
      <c r="V319" s="231">
        <f t="shared" si="44"/>
        <v>37</v>
      </c>
      <c r="W319" s="215"/>
    </row>
    <row r="320" spans="12:23" ht="30" x14ac:dyDescent="0.15">
      <c r="L320" s="215"/>
      <c r="M320" s="248" t="s">
        <v>1239</v>
      </c>
      <c r="N320" s="248" t="s">
        <v>892</v>
      </c>
      <c r="O320" s="228" t="s">
        <v>95</v>
      </c>
      <c r="P320" s="228" t="s">
        <v>96</v>
      </c>
      <c r="Q320" s="229" t="s">
        <v>783</v>
      </c>
      <c r="R320" s="212">
        <v>37</v>
      </c>
      <c r="T320" s="230" t="str">
        <f t="shared" si="42"/>
        <v>ニッケル及びその化合物
Nickel and its compound</v>
      </c>
      <c r="U320" s="231" t="str">
        <f t="shared" si="43"/>
        <v>Nickel and its compound
镍及其化合物</v>
      </c>
      <c r="V320" s="231">
        <f t="shared" si="44"/>
        <v>37</v>
      </c>
      <c r="W320" s="215"/>
    </row>
    <row r="321" spans="1:23" ht="30" x14ac:dyDescent="0.15">
      <c r="L321" s="215"/>
      <c r="M321" s="248" t="s">
        <v>1240</v>
      </c>
      <c r="N321" s="248" t="s">
        <v>893</v>
      </c>
      <c r="O321" s="228" t="s">
        <v>328</v>
      </c>
      <c r="P321" s="228" t="s">
        <v>98</v>
      </c>
      <c r="Q321" s="229" t="s">
        <v>301</v>
      </c>
      <c r="R321" s="212">
        <v>37</v>
      </c>
      <c r="T321" s="230" t="str">
        <f t="shared" si="42"/>
        <v>ヒ素及びその化合物
Arsenic and its compound</v>
      </c>
      <c r="U321" s="231" t="str">
        <f t="shared" si="43"/>
        <v>Arsenic and its compound
砷及其化合物</v>
      </c>
      <c r="V321" s="231">
        <f t="shared" si="44"/>
        <v>37</v>
      </c>
      <c r="W321" s="215"/>
    </row>
    <row r="322" spans="1:23" ht="30" x14ac:dyDescent="0.15">
      <c r="L322" s="215"/>
      <c r="M322" s="248" t="s">
        <v>1241</v>
      </c>
      <c r="N322" s="248" t="s">
        <v>894</v>
      </c>
      <c r="O322" s="228" t="s">
        <v>100</v>
      </c>
      <c r="P322" s="228" t="s">
        <v>1</v>
      </c>
      <c r="Q322" s="229" t="s">
        <v>302</v>
      </c>
      <c r="R322" s="212">
        <v>37</v>
      </c>
      <c r="T322" s="230" t="str">
        <f t="shared" si="42"/>
        <v>ホウ酸
Boric acid</v>
      </c>
      <c r="U322" s="231" t="str">
        <f t="shared" si="43"/>
        <v>Boric acid
硼酸</v>
      </c>
      <c r="V322" s="231">
        <f t="shared" si="44"/>
        <v>37</v>
      </c>
      <c r="W322" s="215"/>
    </row>
    <row r="323" spans="1:23" ht="45" x14ac:dyDescent="0.15">
      <c r="L323" s="215"/>
      <c r="M323" s="248" t="s">
        <v>1242</v>
      </c>
      <c r="N323" s="248" t="s">
        <v>895</v>
      </c>
      <c r="O323" s="228" t="s">
        <v>102</v>
      </c>
      <c r="P323" s="228" t="s">
        <v>103</v>
      </c>
      <c r="Q323" s="229" t="s">
        <v>832</v>
      </c>
      <c r="R323" s="212">
        <v>37</v>
      </c>
      <c r="T323" s="230" t="str">
        <f t="shared" si="42"/>
        <v>四ホウ酸二ナトリウム無水物、四ホウ酸二ナトリウム水和物
Disodium tetraborate, anhydrous, Tetraboron disodium heptaoxide, hydrate</v>
      </c>
      <c r="U323" s="231" t="str">
        <f t="shared" si="43"/>
        <v>Disodium tetraborate, anhydrous, Tetraboron disodium heptaoxide, hydrate
无水四硼酸钠,七水合四硼酸钠</v>
      </c>
      <c r="V323" s="231">
        <f t="shared" si="44"/>
        <v>37</v>
      </c>
      <c r="W323" s="215"/>
    </row>
    <row r="324" spans="1:23" ht="30" x14ac:dyDescent="0.15">
      <c r="L324" s="215"/>
      <c r="M324" s="248" t="s">
        <v>1243</v>
      </c>
      <c r="N324" s="248" t="s">
        <v>896</v>
      </c>
      <c r="O324" s="228" t="s">
        <v>1317</v>
      </c>
      <c r="P324" s="228" t="s">
        <v>9</v>
      </c>
      <c r="Q324" s="229" t="s">
        <v>1318</v>
      </c>
      <c r="R324" s="212">
        <v>37</v>
      </c>
      <c r="T324" s="230" t="str">
        <f t="shared" si="42"/>
        <v>ジオクチルスズ化合物(DOT)
Dioctyltin (DOT) compounds</v>
      </c>
      <c r="U324" s="231" t="str">
        <f t="shared" si="43"/>
        <v>Dioctyltin (DOT) compounds
二辛基锡(DOT)化合物</v>
      </c>
      <c r="V324" s="231">
        <f t="shared" si="44"/>
        <v>37</v>
      </c>
      <c r="W324" s="215"/>
    </row>
    <row r="325" spans="1:23" ht="45" x14ac:dyDescent="0.15">
      <c r="L325" s="215"/>
      <c r="M325" s="248" t="s">
        <v>1244</v>
      </c>
      <c r="N325" s="248" t="s">
        <v>897</v>
      </c>
      <c r="O325" s="228" t="s">
        <v>596</v>
      </c>
      <c r="P325" s="228" t="s">
        <v>104</v>
      </c>
      <c r="Q325" s="229" t="s">
        <v>833</v>
      </c>
      <c r="R325" s="212">
        <v>37</v>
      </c>
      <c r="T325" s="230" t="str">
        <f t="shared" si="42"/>
        <v>パーフルオロオクタン酸(PFOA)とその塩およびPFOA関連物質
Perfluorooctanoic acid (PFOA) and its salts and PFOA-related substances</v>
      </c>
      <c r="U325" s="231" t="str">
        <f t="shared" si="43"/>
        <v>Perfluorooctanoic acid (PFOA) and its salts and PFOA-related substances
全氟辛酸(PFOA)及其盐类和PFOA关联物质</v>
      </c>
      <c r="V325" s="231">
        <f t="shared" si="44"/>
        <v>37</v>
      </c>
      <c r="W325" s="215"/>
    </row>
    <row r="326" spans="1:23" ht="30" x14ac:dyDescent="0.15">
      <c r="A326" s="221"/>
      <c r="B326" s="221"/>
      <c r="L326" s="215"/>
      <c r="M326" s="248" t="s">
        <v>1245</v>
      </c>
      <c r="N326" s="248" t="s">
        <v>898</v>
      </c>
      <c r="O326" s="228" t="s">
        <v>105</v>
      </c>
      <c r="P326" s="228" t="s">
        <v>10</v>
      </c>
      <c r="Q326" s="229" t="s">
        <v>787</v>
      </c>
      <c r="R326" s="212">
        <v>37</v>
      </c>
      <c r="T326" s="230" t="str">
        <f t="shared" si="42"/>
        <v>塩素系難燃剤
Chlorinated flame retardants</v>
      </c>
      <c r="U326" s="231" t="str">
        <f t="shared" si="43"/>
        <v>Chlorinated flame retardants
氯化系阻燃剂</v>
      </c>
      <c r="V326" s="231">
        <f t="shared" si="44"/>
        <v>37</v>
      </c>
      <c r="W326" s="215"/>
    </row>
    <row r="327" spans="1:23" ht="30.9" customHeight="1" x14ac:dyDescent="0.15">
      <c r="A327" s="221"/>
      <c r="B327" s="221"/>
      <c r="L327" s="215"/>
      <c r="M327" s="248" t="s">
        <v>1246</v>
      </c>
      <c r="N327" s="248" t="s">
        <v>899</v>
      </c>
      <c r="O327" s="228" t="s">
        <v>598</v>
      </c>
      <c r="P327" s="228" t="s">
        <v>106</v>
      </c>
      <c r="Q327" s="229" t="s">
        <v>788</v>
      </c>
      <c r="R327" s="212">
        <v>37</v>
      </c>
      <c r="T327" s="230" t="str">
        <f t="shared" si="42"/>
        <v>ハロゲン化合物(ハロゲン系難燃剤等)
Halogenated compound (Halogenated flame retardant etc.)</v>
      </c>
      <c r="U327" s="231" t="str">
        <f t="shared" si="43"/>
        <v>Halogenated compound (Halogenated flame retardant etc.)
卤素化合物(卤素阻燃剂等)</v>
      </c>
      <c r="V327" s="231">
        <f t="shared" si="44"/>
        <v>37</v>
      </c>
      <c r="W327" s="215"/>
    </row>
    <row r="328" spans="1:23" ht="30" x14ac:dyDescent="0.15">
      <c r="L328" s="215"/>
      <c r="M328" s="248" t="s">
        <v>1247</v>
      </c>
      <c r="N328" s="248" t="s">
        <v>900</v>
      </c>
      <c r="O328" s="228" t="s">
        <v>600</v>
      </c>
      <c r="P328" s="228" t="s">
        <v>107</v>
      </c>
      <c r="Q328" s="229" t="s">
        <v>789</v>
      </c>
      <c r="R328" s="212">
        <v>37</v>
      </c>
      <c r="T328" s="230" t="str">
        <f t="shared" si="42"/>
        <v>リン酸トリス(2-クロロエチル)(TCEP)
Tris (2-chloroethyl) phosphate (TCEP)</v>
      </c>
      <c r="U328" s="231" t="str">
        <f t="shared" si="43"/>
        <v>Tris (2-chloroethyl) phosphate (TCEP)
磷酸三(2-氯乙基)酯(TCEP)</v>
      </c>
      <c r="V328" s="231">
        <f t="shared" si="44"/>
        <v>37</v>
      </c>
      <c r="W328" s="215"/>
    </row>
    <row r="329" spans="1:23" ht="30" x14ac:dyDescent="0.15">
      <c r="L329" s="215"/>
      <c r="M329" s="248" t="s">
        <v>1248</v>
      </c>
      <c r="N329" s="248" t="s">
        <v>901</v>
      </c>
      <c r="O329" s="228" t="s">
        <v>602</v>
      </c>
      <c r="P329" s="228" t="s">
        <v>108</v>
      </c>
      <c r="Q329" s="229" t="s">
        <v>790</v>
      </c>
      <c r="R329" s="212">
        <v>37</v>
      </c>
      <c r="T329" s="230" t="str">
        <f t="shared" si="42"/>
        <v>リン酸トリス(1-メチル-2-クロロエチル)(TCPP)
Tris(2-chloro-1-methylethyl) phosphate (TCPP)</v>
      </c>
      <c r="U329" s="231" t="str">
        <f t="shared" si="43"/>
        <v>Tris(2-chloro-1-methylethyl) phosphate (TCPP)
磷酸三(1-甲基-2-氯乙基)酯(TCPP)</v>
      </c>
      <c r="V329" s="231">
        <f t="shared" si="44"/>
        <v>37</v>
      </c>
      <c r="W329" s="215"/>
    </row>
    <row r="330" spans="1:23" ht="30" x14ac:dyDescent="0.15">
      <c r="L330" s="215"/>
      <c r="M330" s="248" t="s">
        <v>1249</v>
      </c>
      <c r="N330" s="248" t="s">
        <v>902</v>
      </c>
      <c r="O330" s="228" t="s">
        <v>604</v>
      </c>
      <c r="P330" s="228" t="s">
        <v>109</v>
      </c>
      <c r="Q330" s="229" t="s">
        <v>1316</v>
      </c>
      <c r="R330" s="212">
        <v>37</v>
      </c>
      <c r="T330" s="230" t="str">
        <f t="shared" si="42"/>
        <v>リン酸トリス(1,3-ジクロロ-2-プロピル)(TDCPP)
Tris(1,3-dichloro-2-propyl) phosphate (TDCPP)</v>
      </c>
      <c r="U330" s="231" t="str">
        <f t="shared" si="43"/>
        <v>Tris(1,3-dichloro-2-propyl) phosphate (TDCPP)
磷酸三(1,3-二氯-2-丙基)酯 (TDCPP)</v>
      </c>
      <c r="V330" s="231">
        <f t="shared" si="44"/>
        <v>37</v>
      </c>
      <c r="W330" s="215"/>
    </row>
    <row r="331" spans="1:23" ht="30" x14ac:dyDescent="0.15">
      <c r="L331" s="215"/>
      <c r="M331" s="248" t="s">
        <v>1250</v>
      </c>
      <c r="N331" s="248" t="s">
        <v>903</v>
      </c>
      <c r="O331" s="228" t="s">
        <v>606</v>
      </c>
      <c r="P331" s="228" t="s">
        <v>110</v>
      </c>
      <c r="Q331" s="229" t="s">
        <v>834</v>
      </c>
      <c r="R331" s="212">
        <v>37</v>
      </c>
      <c r="T331" s="230" t="str">
        <f t="shared" si="42"/>
        <v>多環芳香族炭化水素(PAH)
Polycyclic aromatic hydrocarbons (PAHs)</v>
      </c>
      <c r="U331" s="231" t="str">
        <f t="shared" si="43"/>
        <v>Polycyclic aromatic hydrocarbons (PAHs)
多环芳香烃(PAH)</v>
      </c>
      <c r="V331" s="231">
        <f t="shared" si="44"/>
        <v>37</v>
      </c>
      <c r="W331" s="215"/>
    </row>
    <row r="332" spans="1:23" ht="30" x14ac:dyDescent="0.15">
      <c r="L332" s="215"/>
      <c r="M332" s="248" t="s">
        <v>1251</v>
      </c>
      <c r="N332" s="248" t="s">
        <v>904</v>
      </c>
      <c r="O332" s="228" t="s">
        <v>329</v>
      </c>
      <c r="P332" s="228" t="s">
        <v>111</v>
      </c>
      <c r="Q332" s="229" t="s">
        <v>835</v>
      </c>
      <c r="R332" s="212">
        <v>37</v>
      </c>
      <c r="T332" s="230" t="str">
        <f t="shared" si="42"/>
        <v>赤リン
Red phosphorus</v>
      </c>
      <c r="U332" s="231" t="str">
        <f t="shared" si="43"/>
        <v>Red phosphorus
红磷</v>
      </c>
      <c r="V332" s="231">
        <f t="shared" si="44"/>
        <v>37</v>
      </c>
      <c r="W332" s="215"/>
    </row>
    <row r="333" spans="1:23" ht="30" x14ac:dyDescent="0.15">
      <c r="L333" s="215"/>
      <c r="M333" s="248" t="s">
        <v>1252</v>
      </c>
      <c r="N333" s="248" t="s">
        <v>905</v>
      </c>
      <c r="O333" s="228" t="s">
        <v>608</v>
      </c>
      <c r="P333" s="228" t="s">
        <v>49</v>
      </c>
      <c r="Q333" s="229" t="s">
        <v>1315</v>
      </c>
      <c r="R333" s="212">
        <v>37</v>
      </c>
      <c r="T333" s="230" t="str">
        <f t="shared" si="42"/>
        <v>リン酸イソプロピルフェニル(PIP(3:1))
Isopropylphenyl phosphate (PIP(3:1))</v>
      </c>
      <c r="U333" s="231" t="str">
        <f t="shared" si="43"/>
        <v>Isopropylphenyl phosphate (PIP(3:1))
异丙基苯酚磷酸酯(PIP(3:1))</v>
      </c>
      <c r="V333" s="231">
        <f t="shared" si="44"/>
        <v>37</v>
      </c>
      <c r="W333" s="215"/>
    </row>
    <row r="334" spans="1:23" ht="30" x14ac:dyDescent="0.15">
      <c r="L334" s="215"/>
      <c r="M334" s="248" t="s">
        <v>1253</v>
      </c>
      <c r="N334" s="248" t="s">
        <v>906</v>
      </c>
      <c r="O334" s="228" t="s">
        <v>610</v>
      </c>
      <c r="P334" s="228" t="s">
        <v>50</v>
      </c>
      <c r="Q334" s="229" t="s">
        <v>795</v>
      </c>
      <c r="R334" s="212">
        <v>37</v>
      </c>
      <c r="T334" s="230" t="str">
        <f t="shared" si="42"/>
        <v>ペルクロロブタ-1,3-ジエン(HCBD)
Hexachlorobutadiene (HCBD)</v>
      </c>
      <c r="U334" s="231" t="str">
        <f t="shared" si="43"/>
        <v>Hexachlorobutadiene (HCBD)
1,1,2,3,4,4-六氯-1,3-丁二烯(HCBD)</v>
      </c>
      <c r="V334" s="231">
        <f t="shared" si="44"/>
        <v>37</v>
      </c>
      <c r="W334" s="215"/>
    </row>
    <row r="335" spans="1:23" ht="30" x14ac:dyDescent="0.15">
      <c r="L335" s="215"/>
      <c r="M335" s="248" t="s">
        <v>1254</v>
      </c>
      <c r="N335" s="248" t="s">
        <v>907</v>
      </c>
      <c r="O335" s="228" t="s">
        <v>612</v>
      </c>
      <c r="P335" s="228" t="s">
        <v>112</v>
      </c>
      <c r="Q335" s="229" t="s">
        <v>613</v>
      </c>
      <c r="R335" s="212">
        <v>37</v>
      </c>
      <c r="T335" s="230" t="str">
        <f t="shared" si="42"/>
        <v>2,4,6-トリ-tert-ブチルフェノール(2,4,6-TTBP)
2,4,6-tris(tert-butyl)phenol (2,4,6-TTBP)</v>
      </c>
      <c r="U335" s="231" t="str">
        <f t="shared" si="43"/>
        <v>2,4,6-tris(tert-butyl)phenol (2,4,6-TTBP)
2,4,6-三(1,1-二甲基乙基)苯酚(2,4,6-TTBP)</v>
      </c>
      <c r="V335" s="231">
        <f t="shared" si="44"/>
        <v>37</v>
      </c>
      <c r="W335" s="215"/>
    </row>
    <row r="336" spans="1:23" ht="30" x14ac:dyDescent="0.15">
      <c r="L336" s="215"/>
      <c r="M336" s="248" t="s">
        <v>1255</v>
      </c>
      <c r="N336" s="248" t="s">
        <v>908</v>
      </c>
      <c r="O336" s="228" t="s">
        <v>614</v>
      </c>
      <c r="P336" s="228" t="s">
        <v>696</v>
      </c>
      <c r="Q336" s="229" t="s">
        <v>305</v>
      </c>
      <c r="R336" s="212">
        <v>37</v>
      </c>
      <c r="T336" s="230" t="str">
        <f t="shared" si="42"/>
        <v>4,4'-プロパン-2,2-ジイルジフェノｰル(ビスフェノールA)
4,4'-isopropylidenediphenol(Bisphenol A)</v>
      </c>
      <c r="U336" s="231" t="str">
        <f t="shared" si="43"/>
        <v>4,4'-isopropylidenediphenol(Bisphenol A)
双酚A</v>
      </c>
      <c r="V336" s="231">
        <f t="shared" si="44"/>
        <v>37</v>
      </c>
      <c r="W336" s="215"/>
    </row>
    <row r="337" spans="12:23" ht="30" x14ac:dyDescent="0.15">
      <c r="L337" s="215"/>
      <c r="M337" s="248" t="s">
        <v>1256</v>
      </c>
      <c r="N337" s="248" t="s">
        <v>909</v>
      </c>
      <c r="O337" s="228" t="s">
        <v>615</v>
      </c>
      <c r="P337" s="228" t="s">
        <v>697</v>
      </c>
      <c r="Q337" s="229" t="s">
        <v>306</v>
      </c>
      <c r="R337" s="212">
        <v>37</v>
      </c>
      <c r="T337" s="230" t="str">
        <f t="shared" ref="T337:T367" si="45">O337&amp;CHAR(10)&amp;P337</f>
        <v>ビス(4-ヒドロキシフェニル)スルホン(ビスフェノールS)
4,4'-sulfonyldiphenol(Bisphenol S)</v>
      </c>
      <c r="U337" s="231" t="str">
        <f t="shared" ref="U337:U367" si="46">P337&amp;CHAR(10) &amp;Q337</f>
        <v>4,4'-sulfonyldiphenol(Bisphenol S)
双酚S</v>
      </c>
      <c r="V337" s="231">
        <f t="shared" si="44"/>
        <v>37</v>
      </c>
      <c r="W337" s="215"/>
    </row>
    <row r="338" spans="12:23" ht="38.1" customHeight="1" x14ac:dyDescent="0.15">
      <c r="L338" s="215"/>
      <c r="M338" s="248" t="s">
        <v>1257</v>
      </c>
      <c r="N338" s="248" t="s">
        <v>910</v>
      </c>
      <c r="O338" s="228" t="s">
        <v>616</v>
      </c>
      <c r="P338" s="228" t="s">
        <v>61</v>
      </c>
      <c r="Q338" s="229" t="s">
        <v>796</v>
      </c>
      <c r="R338" s="212">
        <v>37</v>
      </c>
      <c r="T338" s="230" t="str">
        <f t="shared" si="45"/>
        <v>2-(2H-ベンゾトリアゾール-2-イル)-4,6-ジ-tert-ペンチルフェノール (UV-328)
2-(2H-benzotriazol-2-yl)-4,6-ditertpentylphenol (UV-328)</v>
      </c>
      <c r="U338" s="231" t="str">
        <f t="shared" si="46"/>
        <v>2-(2H-benzotriazol-2-yl)-4,6-ditertpentylphenol (UV-328)
2-(2H-苯并三唑-2-基)-4,6-二叔戊基苯酚 (UV-328)</v>
      </c>
      <c r="V338" s="231">
        <f t="shared" si="44"/>
        <v>37</v>
      </c>
      <c r="W338" s="215"/>
    </row>
    <row r="339" spans="12:23" ht="35.4" customHeight="1" x14ac:dyDescent="0.15">
      <c r="L339" s="215"/>
      <c r="M339" s="248" t="s">
        <v>1258</v>
      </c>
      <c r="N339" s="248" t="s">
        <v>911</v>
      </c>
      <c r="O339" s="228" t="s">
        <v>307</v>
      </c>
      <c r="P339" s="228" t="s">
        <v>57</v>
      </c>
      <c r="Q339" s="229" t="s">
        <v>797</v>
      </c>
      <c r="R339" s="212">
        <v>37</v>
      </c>
      <c r="T339" s="230" t="str">
        <f t="shared" si="45"/>
        <v>パーフルオロヘキサン酸(PFHxA)とその塩およびPFHxA関連物質
Perfluorohexanoic acid (PFHxA), its salts and PFHxA-related substances</v>
      </c>
      <c r="U339" s="231" t="str">
        <f t="shared" si="46"/>
        <v>Perfluorohexanoic acid (PFHxA), its salts and PFHxA-related substances
全氟己酸(PFHxA)、其盐类和PFHxA相关物质</v>
      </c>
      <c r="V339" s="231">
        <f t="shared" si="44"/>
        <v>37</v>
      </c>
      <c r="W339" s="215"/>
    </row>
    <row r="340" spans="12:23" ht="45.6" customHeight="1" x14ac:dyDescent="0.15">
      <c r="L340" s="215"/>
      <c r="M340" s="248" t="s">
        <v>1259</v>
      </c>
      <c r="N340" s="248" t="s">
        <v>912</v>
      </c>
      <c r="O340" s="228" t="s">
        <v>619</v>
      </c>
      <c r="P340" s="228" t="s">
        <v>84</v>
      </c>
      <c r="Q340" s="229" t="s">
        <v>798</v>
      </c>
      <c r="R340" s="212">
        <v>37</v>
      </c>
      <c r="T340" s="230" t="str">
        <f t="shared" si="45"/>
        <v>MOAH(1個以上7個以下の芳香族環で構成される鉱物油芳香族炭化水素類)
MOAH (Aromatic hydrocarbons of mineral oil comprising from 1 to 7 aromatic rings)</v>
      </c>
      <c r="U340" s="231" t="str">
        <f t="shared" si="46"/>
        <v>MOAH (Aromatic hydrocarbons of mineral oil comprising from 1 to 7 aromatic rings)
MOAH(由不少于1个和不多于7个芳香环组成的矿物油芳香碳氢化合物)</v>
      </c>
      <c r="V340" s="231">
        <f t="shared" si="44"/>
        <v>37</v>
      </c>
      <c r="W340" s="215"/>
    </row>
    <row r="341" spans="12:23" ht="42.6" customHeight="1" x14ac:dyDescent="0.15">
      <c r="L341" s="215"/>
      <c r="M341" s="248" t="s">
        <v>1260</v>
      </c>
      <c r="N341" s="248" t="s">
        <v>913</v>
      </c>
      <c r="O341" s="228" t="s">
        <v>621</v>
      </c>
      <c r="P341" s="228" t="s">
        <v>85</v>
      </c>
      <c r="Q341" s="229" t="s">
        <v>799</v>
      </c>
      <c r="R341" s="212">
        <v>37</v>
      </c>
      <c r="T341" s="230" t="str">
        <f t="shared" si="45"/>
        <v>MOAH(3個以上7個以下の芳香族環で構成される鉱物油芳香族炭化水素類)
MOAH (Aromatic hydrocarbons of mineral oil comprising from 3 to 7 aromatic rings)</v>
      </c>
      <c r="U341" s="231" t="str">
        <f t="shared" si="46"/>
        <v>MOAH (Aromatic hydrocarbons of mineral oil comprising from 3 to 7 aromatic rings)
MOAH(由不少于3个和不多于7个芳香环组成的矿物油芳香碳氢化合物)</v>
      </c>
      <c r="V341" s="231">
        <f t="shared" si="44"/>
        <v>37</v>
      </c>
      <c r="W341" s="215"/>
    </row>
    <row r="342" spans="12:23" ht="44.1" customHeight="1" x14ac:dyDescent="0.15">
      <c r="L342" s="215"/>
      <c r="M342" s="248" t="s">
        <v>2510</v>
      </c>
      <c r="N342" s="248" t="s">
        <v>914</v>
      </c>
      <c r="O342" s="228" t="s">
        <v>698</v>
      </c>
      <c r="P342" s="228" t="s">
        <v>86</v>
      </c>
      <c r="Q342" s="229" t="s">
        <v>800</v>
      </c>
      <c r="R342" s="212">
        <v>37</v>
      </c>
      <c r="T342" s="230" t="str">
        <f t="shared" si="45"/>
        <v>MOSH(16個以上35個以下の炭素原子で構成される鉱物油飽和炭化水素類) 
MOSH (Saturated hydrocarbons of mineral oil comprising from 16 to 35 carbon atoms)</v>
      </c>
      <c r="U342" s="231" t="str">
        <f t="shared" si="46"/>
        <v>MOSH (Saturated hydrocarbons of mineral oil comprising from 16 to 35 carbon atoms)
MOSH(由不少于16个和不多于35个碳原子组成的矿物油饱和碳氢化合物)</v>
      </c>
      <c r="V342" s="231">
        <f t="shared" si="44"/>
        <v>37</v>
      </c>
      <c r="W342" s="215"/>
    </row>
    <row r="343" spans="12:23" ht="30" x14ac:dyDescent="0.15">
      <c r="L343" s="215"/>
      <c r="M343" s="248" t="s">
        <v>1261</v>
      </c>
      <c r="N343" s="248" t="s">
        <v>915</v>
      </c>
      <c r="O343" s="228" t="s">
        <v>330</v>
      </c>
      <c r="P343" s="228" t="s">
        <v>331</v>
      </c>
      <c r="Q343" s="229" t="s">
        <v>836</v>
      </c>
      <c r="R343" s="212">
        <v>37</v>
      </c>
      <c r="T343" s="230" t="str">
        <f t="shared" si="45"/>
        <v>酸化ベリリウムを使用している
Use of Beryllium oxide</v>
      </c>
      <c r="U343" s="231" t="str">
        <f t="shared" si="46"/>
        <v>Use of Beryllium oxide
铍氧化物</v>
      </c>
      <c r="V343" s="231">
        <f t="shared" si="44"/>
        <v>37</v>
      </c>
      <c r="W343" s="215"/>
    </row>
    <row r="344" spans="12:23" ht="33.9" customHeight="1" x14ac:dyDescent="0.15">
      <c r="L344" s="215"/>
      <c r="M344" s="248" t="s">
        <v>1262</v>
      </c>
      <c r="N344" s="248" t="s">
        <v>916</v>
      </c>
      <c r="O344" s="228" t="s">
        <v>699</v>
      </c>
      <c r="P344" s="228" t="s">
        <v>333</v>
      </c>
      <c r="Q344" s="229" t="s">
        <v>700</v>
      </c>
      <c r="R344" s="212">
        <v>37</v>
      </c>
      <c r="T344" s="230" t="str">
        <f t="shared" si="45"/>
        <v>下記(3)以外のものに使用されている
Used in every application other than the following (3)</v>
      </c>
      <c r="U344" s="231" t="str">
        <f t="shared" si="46"/>
        <v>Used in every application other than the following (3)
用于下述(3)以外的情况</v>
      </c>
      <c r="V344" s="231">
        <f t="shared" si="44"/>
        <v>37</v>
      </c>
      <c r="W344" s="215"/>
    </row>
    <row r="345" spans="12:23" ht="30" x14ac:dyDescent="0.15">
      <c r="L345" s="215"/>
      <c r="M345" s="248" t="s">
        <v>332</v>
      </c>
      <c r="N345" s="248" t="s">
        <v>917</v>
      </c>
      <c r="O345" s="228" t="s">
        <v>334</v>
      </c>
      <c r="P345" s="228" t="s">
        <v>335</v>
      </c>
      <c r="Q345" s="229" t="s">
        <v>837</v>
      </c>
      <c r="R345" s="212">
        <v>37</v>
      </c>
      <c r="T345" s="230" t="str">
        <f t="shared" si="45"/>
        <v>除外対象部品に使用されている
Used in the exception items</v>
      </c>
      <c r="U345" s="231" t="str">
        <f t="shared" si="46"/>
        <v>Used in the exception items
用在豁免对象零件中</v>
      </c>
      <c r="V345" s="231">
        <f t="shared" si="44"/>
        <v>37</v>
      </c>
      <c r="W345" s="215"/>
    </row>
    <row r="346" spans="12:23" ht="30" x14ac:dyDescent="0.15">
      <c r="L346" s="215"/>
      <c r="M346" s="248" t="s">
        <v>1743</v>
      </c>
      <c r="N346" s="248" t="s">
        <v>918</v>
      </c>
      <c r="O346" s="228" t="s">
        <v>1520</v>
      </c>
      <c r="P346" s="228" t="s">
        <v>1524</v>
      </c>
      <c r="Q346" s="229" t="s">
        <v>1528</v>
      </c>
      <c r="R346" s="212">
        <v>37</v>
      </c>
      <c r="T346" s="230" t="str">
        <f t="shared" si="45"/>
        <v>合金に
Alloy</v>
      </c>
      <c r="U346" s="231" t="str">
        <f t="shared" si="46"/>
        <v>Alloy
用于合金</v>
      </c>
      <c r="V346" s="231">
        <f t="shared" si="44"/>
        <v>37</v>
      </c>
      <c r="W346" s="215"/>
    </row>
    <row r="347" spans="12:23" ht="30" x14ac:dyDescent="0.15">
      <c r="L347" s="215"/>
      <c r="M347" s="248" t="s">
        <v>1744</v>
      </c>
      <c r="N347" s="248" t="s">
        <v>919</v>
      </c>
      <c r="O347" s="228" t="s">
        <v>1521</v>
      </c>
      <c r="P347" s="228" t="s">
        <v>1525</v>
      </c>
      <c r="Q347" s="229" t="s">
        <v>1529</v>
      </c>
      <c r="R347" s="212">
        <v>37</v>
      </c>
      <c r="T347" s="230" t="str">
        <f t="shared" si="45"/>
        <v>セラミックに
Ceramics</v>
      </c>
      <c r="U347" s="231" t="str">
        <f t="shared" si="46"/>
        <v>Ceramics
用于陶瓷</v>
      </c>
      <c r="V347" s="231">
        <f t="shared" si="44"/>
        <v>37</v>
      </c>
      <c r="W347" s="215"/>
    </row>
    <row r="348" spans="12:23" ht="30" x14ac:dyDescent="0.15">
      <c r="L348" s="215"/>
      <c r="M348" s="248" t="s">
        <v>1745</v>
      </c>
      <c r="N348" s="248" t="s">
        <v>920</v>
      </c>
      <c r="O348" s="228" t="s">
        <v>1522</v>
      </c>
      <c r="P348" s="228" t="s">
        <v>1526</v>
      </c>
      <c r="Q348" s="229" t="s">
        <v>1530</v>
      </c>
      <c r="R348" s="212">
        <v>37</v>
      </c>
      <c r="T348" s="230" t="str">
        <f t="shared" si="45"/>
        <v>ガラスに
Glass</v>
      </c>
      <c r="U348" s="231" t="str">
        <f t="shared" si="46"/>
        <v>Glass
用于玻璃</v>
      </c>
      <c r="V348" s="231">
        <f t="shared" si="44"/>
        <v>37</v>
      </c>
      <c r="W348" s="215"/>
    </row>
    <row r="349" spans="12:23" ht="30" x14ac:dyDescent="0.15">
      <c r="L349" s="215"/>
      <c r="M349" s="248" t="s">
        <v>1746</v>
      </c>
      <c r="N349" s="248" t="s">
        <v>921</v>
      </c>
      <c r="O349" s="228" t="s">
        <v>1523</v>
      </c>
      <c r="P349" s="228" t="s">
        <v>1527</v>
      </c>
      <c r="Q349" s="229" t="s">
        <v>1531</v>
      </c>
      <c r="R349" s="212">
        <v>37</v>
      </c>
      <c r="T349" s="230" t="str">
        <f t="shared" si="45"/>
        <v>半導体に
Semiconductor</v>
      </c>
      <c r="U349" s="231" t="str">
        <f t="shared" si="46"/>
        <v>Semiconductor
用于半导体</v>
      </c>
      <c r="V349" s="231">
        <f t="shared" si="44"/>
        <v>37</v>
      </c>
      <c r="W349" s="215"/>
    </row>
    <row r="350" spans="12:23" ht="87.6" customHeight="1" x14ac:dyDescent="0.15">
      <c r="L350" s="215"/>
      <c r="M350" s="248" t="s">
        <v>1263</v>
      </c>
      <c r="N350" s="248" t="s">
        <v>922</v>
      </c>
      <c r="O350" s="228" t="s">
        <v>701</v>
      </c>
      <c r="P350" s="228" t="s">
        <v>336</v>
      </c>
      <c r="Q350" s="229" t="s">
        <v>838</v>
      </c>
      <c r="R350" s="212">
        <v>90</v>
      </c>
      <c r="T350" s="230" t="str">
        <f t="shared" si="45"/>
        <v>人体に持続的に触れられることを前提に作られた製品(例：電気カーペット・イヤホン・ストラップ等)の人体接触部分で、分解により発がん性アミンが30ppmを超えて発生する可能性があるもの
Used in a contact part with human body of a product (e.g.：electric carpet, earphone, strap and etc.) which is manufactured based on the premise that the product continuously contacts human body, and may produce carcinogenic amine over 30ppm when discomposed</v>
      </c>
      <c r="U350" s="231" t="str">
        <f t="shared" si="46"/>
        <v>Used in a contact part with human body of a product (e.g.：electric carpet, earphone, strap and etc.) which is manufactured based on the premise that the product continuously contacts human body, and may produce carcinogenic amine over 30ppm when discomposed
与人体长期接触为目的设计制作的产品(例：电热毯、耳机、背带等)的人体接触部分，
在分解时有可能产生超过30ppm致癌胺的物品</v>
      </c>
      <c r="V350" s="231">
        <f t="shared" si="44"/>
        <v>90</v>
      </c>
      <c r="W350" s="215"/>
    </row>
    <row r="351" spans="12:23" ht="60" customHeight="1" x14ac:dyDescent="0.15">
      <c r="L351" s="215"/>
      <c r="M351" s="248" t="s">
        <v>1264</v>
      </c>
      <c r="N351" s="248" t="s">
        <v>923</v>
      </c>
      <c r="O351" s="228" t="s">
        <v>702</v>
      </c>
      <c r="P351" s="228" t="s">
        <v>337</v>
      </c>
      <c r="Q351" s="229" t="s">
        <v>839</v>
      </c>
      <c r="R351" s="212">
        <v>55</v>
      </c>
      <c r="T351" s="230" t="str">
        <f t="shared" si="45"/>
        <v>上記(1)以外のものに使用されている(人体に持続的に触れない部位に使用するもの)
Used in every application other than the above (1) 
(Used in a part which does not continuously contact with human body)</v>
      </c>
      <c r="U351" s="231" t="str">
        <f t="shared" si="46"/>
        <v>Used in every application other than the above (1) 
(Used in a part which does not continuously contact with human body)
用于上述(1)以外的情况(用于不长时间接触人体的部位)</v>
      </c>
      <c r="V351" s="231">
        <f t="shared" si="44"/>
        <v>55</v>
      </c>
      <c r="W351" s="215"/>
    </row>
    <row r="352" spans="12:23" ht="36.6" customHeight="1" x14ac:dyDescent="0.15">
      <c r="L352" s="215"/>
      <c r="M352" s="248" t="s">
        <v>1195</v>
      </c>
      <c r="N352" s="248" t="s">
        <v>924</v>
      </c>
      <c r="O352" s="228" t="s">
        <v>2555</v>
      </c>
      <c r="P352" s="228" t="s">
        <v>2620</v>
      </c>
      <c r="Q352" s="229" t="s">
        <v>2587</v>
      </c>
      <c r="R352" s="212">
        <v>37</v>
      </c>
      <c r="T352" s="230" t="str">
        <f t="shared" si="45"/>
        <v>包装材料・包装部品(フォックスコン福山テクノロジーズ製品梱包用が対象)に使用されている
Used in packaging material and packaging part for Foxconn Fukuyama Technologies products</v>
      </c>
      <c r="U352" s="231" t="str">
        <f t="shared" si="46"/>
        <v>Used in packaging material and packaging part for Foxconn Fukuyama Technologies products
用于包装材料・零件(对象为鴻海福山科技产品捆包用途)中</v>
      </c>
      <c r="V352" s="231">
        <f t="shared" si="44"/>
        <v>37</v>
      </c>
      <c r="W352" s="215"/>
    </row>
    <row r="353" spans="12:23" ht="31.5" customHeight="1" x14ac:dyDescent="0.15">
      <c r="L353" s="215"/>
      <c r="M353" s="248" t="s">
        <v>224</v>
      </c>
      <c r="N353" s="248" t="s">
        <v>925</v>
      </c>
      <c r="O353" s="228" t="s">
        <v>703</v>
      </c>
      <c r="P353" s="228" t="s">
        <v>338</v>
      </c>
      <c r="Q353" s="229" t="s">
        <v>704</v>
      </c>
      <c r="R353" s="212">
        <v>37</v>
      </c>
      <c r="T353" s="230" t="str">
        <f t="shared" si="45"/>
        <v>上記(1)以外のものに使用されている
Used in every application other than the above (1)</v>
      </c>
      <c r="U353" s="231" t="str">
        <f t="shared" si="46"/>
        <v>Used in every application other than the above (1)
用于上述(1)以外的情况</v>
      </c>
      <c r="V353" s="231">
        <f t="shared" si="44"/>
        <v>37</v>
      </c>
      <c r="W353" s="215"/>
    </row>
    <row r="354" spans="12:23" ht="73.5" customHeight="1" x14ac:dyDescent="0.15">
      <c r="L354" s="215"/>
      <c r="M354" s="248" t="s">
        <v>1265</v>
      </c>
      <c r="N354" s="248" t="s">
        <v>926</v>
      </c>
      <c r="O354" s="228" t="s">
        <v>705</v>
      </c>
      <c r="P354" s="228" t="s">
        <v>339</v>
      </c>
      <c r="Q354" s="229" t="s">
        <v>840</v>
      </c>
      <c r="R354" s="212">
        <v>70</v>
      </c>
      <c r="T354" s="230" t="str">
        <f t="shared" si="45"/>
        <v>子供の口に入る玩具または育児製品に使用される部品・材料に、フタル酸ジイソニル：DINP、フタル酸ジイソデシル：DIDP、フタル酸ジ-n-オクチル：DNOPが使用されている(合計で1000ppm超)
Use of Diisononyl Phthalate:DINP, Diisodecyl phthalate:DIDP or Di-n-octyl phthalate:DNOP in parts/materials that are used in children's toys or child care articles that can be placed in a child's mouth (over 1000ppm in total)</v>
      </c>
      <c r="U354" s="231" t="str">
        <f t="shared" si="46"/>
        <v>Use of Diisononyl Phthalate:DINP, Diisodecyl phthalate:DIDP or Di-n-octyl phthalate:DNOP in parts/materials that are used in children's toys or child care articles that can be placed in a child's mouth (over 1000ppm in total)
在用于入儿童之口的玩具或育儿产品的零部件/原材料中，使用了邻苯二甲酸二异壬酯：DINP、邻苯二甲酸二异癸酯：DIDP、邻苯二甲酸二正辛酯：DNOP(合计超过1000ppm)</v>
      </c>
      <c r="V354" s="231">
        <f t="shared" si="44"/>
        <v>70</v>
      </c>
      <c r="W354" s="215"/>
    </row>
    <row r="355" spans="12:23" ht="31.5" customHeight="1" x14ac:dyDescent="0.15">
      <c r="L355" s="215"/>
      <c r="M355" s="248" t="s">
        <v>1266</v>
      </c>
      <c r="N355" s="248" t="s">
        <v>927</v>
      </c>
      <c r="O355" s="228" t="s">
        <v>706</v>
      </c>
      <c r="P355" s="228" t="s">
        <v>340</v>
      </c>
      <c r="Q355" s="229" t="s">
        <v>656</v>
      </c>
      <c r="R355" s="212">
        <v>37</v>
      </c>
      <c r="T355" s="230" t="str">
        <f t="shared" si="45"/>
        <v>上記(1)に該当しない条件で使用されている
Used under conditions that do not correspond to (1) above</v>
      </c>
      <c r="U355" s="231" t="str">
        <f t="shared" si="46"/>
        <v>Used under conditions that do not correspond to (1) above
在不符合上述(1)的条件下使用</v>
      </c>
      <c r="V355" s="231">
        <f t="shared" si="44"/>
        <v>37</v>
      </c>
      <c r="W355" s="215"/>
    </row>
    <row r="356" spans="12:23" ht="31.5" customHeight="1" x14ac:dyDescent="0.15">
      <c r="L356" s="215"/>
      <c r="M356" s="248" t="s">
        <v>1267</v>
      </c>
      <c r="N356" s="248" t="s">
        <v>928</v>
      </c>
      <c r="O356" s="228" t="s">
        <v>707</v>
      </c>
      <c r="P356" s="228" t="s">
        <v>341</v>
      </c>
      <c r="Q356" s="229" t="s">
        <v>708</v>
      </c>
      <c r="R356" s="212">
        <v>37</v>
      </c>
      <c r="T356" s="230" t="str">
        <f t="shared" si="45"/>
        <v>下記(2)～(3)以外のものに使用されている
Used in every application other than the following (2)-(3)</v>
      </c>
      <c r="U356" s="231" t="str">
        <f t="shared" si="46"/>
        <v>Used in every application other than the following (2)-(3)
用于下述(2)～(3)以外的情况</v>
      </c>
      <c r="V356" s="231">
        <f t="shared" si="44"/>
        <v>37</v>
      </c>
      <c r="W356" s="215"/>
    </row>
    <row r="357" spans="12:23" ht="26.1" customHeight="1" x14ac:dyDescent="0.15">
      <c r="L357" s="215"/>
      <c r="M357" s="248" t="s">
        <v>232</v>
      </c>
      <c r="N357" s="248" t="s">
        <v>929</v>
      </c>
      <c r="O357" s="228" t="s">
        <v>343</v>
      </c>
      <c r="P357" s="228" t="s">
        <v>344</v>
      </c>
      <c r="Q357" s="229" t="s">
        <v>841</v>
      </c>
      <c r="R357" s="212">
        <v>37</v>
      </c>
      <c r="T357" s="230" t="str">
        <f t="shared" si="45"/>
        <v>電子レンジのマグネトロンにトリウムが使用されている
Use of "Thorium" in the magnetron of a microwave oven</v>
      </c>
      <c r="U357" s="231" t="str">
        <f t="shared" si="46"/>
        <v>Use of "Thorium" in the magnetron of a microwave oven
微波炉的磁控管上使用了钍</v>
      </c>
      <c r="V357" s="231">
        <f t="shared" si="44"/>
        <v>37</v>
      </c>
      <c r="W357" s="215"/>
    </row>
    <row r="358" spans="12:23" ht="30.9" customHeight="1" x14ac:dyDescent="0.15">
      <c r="L358" s="215"/>
      <c r="M358" s="248" t="s">
        <v>342</v>
      </c>
      <c r="N358" s="248" t="s">
        <v>930</v>
      </c>
      <c r="O358" s="228" t="s">
        <v>345</v>
      </c>
      <c r="P358" s="228" t="s">
        <v>346</v>
      </c>
      <c r="Q358" s="229" t="s">
        <v>842</v>
      </c>
      <c r="R358" s="212">
        <v>37</v>
      </c>
      <c r="T358" s="230" t="str">
        <f t="shared" si="45"/>
        <v>液晶プロジェクターの電球にクリプトン85が使用されている
Use of "Krypton 85" in the electric bulb for a LCD projector</v>
      </c>
      <c r="U358" s="231" t="str">
        <f t="shared" si="46"/>
        <v>Use of "Krypton 85" in the electric bulb for a LCD projector
液晶投影仪的灯泡中使用了氪85</v>
      </c>
      <c r="V358" s="231">
        <f t="shared" si="44"/>
        <v>37</v>
      </c>
      <c r="W358" s="215"/>
    </row>
    <row r="359" spans="12:23" ht="45" x14ac:dyDescent="0.15">
      <c r="L359" s="215"/>
      <c r="M359" s="248" t="s">
        <v>1268</v>
      </c>
      <c r="N359" s="248" t="s">
        <v>931</v>
      </c>
      <c r="O359" s="228" t="s">
        <v>709</v>
      </c>
      <c r="P359" s="228" t="s">
        <v>275</v>
      </c>
      <c r="Q359" s="229" t="s">
        <v>695</v>
      </c>
      <c r="R359" s="212">
        <v>37</v>
      </c>
      <c r="T359" s="230" t="str">
        <f t="shared" si="45"/>
        <v>下記(2)以外のものに使用されている
Used in every application other than the following (2)</v>
      </c>
      <c r="U359" s="231" t="str">
        <f t="shared" si="46"/>
        <v>Used in every application other than the following (2)
用于下述(2)以外的情况</v>
      </c>
      <c r="V359" s="231">
        <f t="shared" si="44"/>
        <v>37</v>
      </c>
      <c r="W359" s="215"/>
    </row>
    <row r="360" spans="12:23" ht="57.9" customHeight="1" x14ac:dyDescent="0.15">
      <c r="L360" s="215"/>
      <c r="M360" s="248" t="s">
        <v>347</v>
      </c>
      <c r="N360" s="248" t="s">
        <v>932</v>
      </c>
      <c r="O360" s="228" t="s">
        <v>710</v>
      </c>
      <c r="P360" s="228" t="s">
        <v>348</v>
      </c>
      <c r="Q360" s="229" t="s">
        <v>843</v>
      </c>
      <c r="R360" s="212">
        <v>70</v>
      </c>
      <c r="T360" s="230" t="str">
        <f t="shared" si="45"/>
        <v>冷媒・断熱材としてHFCが使用されていて、EU Fガス規則(2024/573)で設定の製品やGWP(地球温暖化係数)毎の条件、期日を満たしている
Used as  refrigerant and/or thermal insulator (HFC only) and meets the conditions and deadlines for each product and GWP (global warming potential) set in the EU F-gas regulation (2024/573)</v>
      </c>
      <c r="U360" s="231" t="str">
        <f t="shared" si="46"/>
        <v>Used as  refrigerant and/or thermal insulator (HFC only) and meets the conditions and deadlines for each product and GWP (global warming potential) set in the EU F-gas regulation (2024/573)
作为制冷剂和隔热材料使用HFC，且符合EU F气体法规(2024/573)中规定的各产品和GWP(全球变暖潜能值)的条件和期限</v>
      </c>
      <c r="V360" s="231">
        <f t="shared" si="44"/>
        <v>70</v>
      </c>
      <c r="W360" s="215"/>
    </row>
    <row r="361" spans="12:23" ht="30" x14ac:dyDescent="0.15">
      <c r="L361" s="215"/>
      <c r="M361" s="248" t="s">
        <v>1269</v>
      </c>
      <c r="N361" s="248" t="s">
        <v>933</v>
      </c>
      <c r="O361" s="228" t="s">
        <v>349</v>
      </c>
      <c r="P361" s="228" t="s">
        <v>350</v>
      </c>
      <c r="Q361" s="229" t="s">
        <v>351</v>
      </c>
      <c r="R361" s="212">
        <v>37</v>
      </c>
      <c r="T361" s="230" t="str">
        <f t="shared" si="45"/>
        <v>木製部品へ使用されている
Used in wooden parts</v>
      </c>
      <c r="U361" s="231" t="str">
        <f t="shared" si="46"/>
        <v>Used in wooden parts
用于木制零件中</v>
      </c>
      <c r="V361" s="231">
        <f t="shared" si="44"/>
        <v>37</v>
      </c>
      <c r="W361" s="215"/>
    </row>
    <row r="362" spans="12:23" ht="60" customHeight="1" x14ac:dyDescent="0.15">
      <c r="L362" s="215"/>
      <c r="M362" s="248" t="s">
        <v>1270</v>
      </c>
      <c r="N362" s="248" t="s">
        <v>1010</v>
      </c>
      <c r="O362" s="228" t="s">
        <v>711</v>
      </c>
      <c r="P362" s="228" t="s">
        <v>352</v>
      </c>
      <c r="Q362" s="229" t="s">
        <v>844</v>
      </c>
      <c r="R362" s="212">
        <v>55</v>
      </c>
      <c r="T362" s="230" t="str">
        <f t="shared" si="45"/>
        <v>人体に持続的に触れられることを前提に作られた製品(例：電気カーペット・イヤホン・ストラップ等)の人体接触部分に使用されている
Used in a direct human body contact part of a product which is intended to continuously contact with human body.
 (e.g.: electric carpet, earphone, strap and etc.)</v>
      </c>
      <c r="U362" s="231" t="str">
        <f t="shared" si="46"/>
        <v>Used in a direct human body contact part of a product which is intended to continuously contact with human body.
 (e.g.: electric carpet, earphone, strap and etc.)
使用在以持续接触人体为前提制作的产品(例：电热毯・耳机・皮带等)的接触人体的部分</v>
      </c>
      <c r="V362" s="231">
        <f t="shared" si="44"/>
        <v>55</v>
      </c>
      <c r="W362" s="215"/>
    </row>
    <row r="363" spans="12:23" ht="33.6" customHeight="1" x14ac:dyDescent="0.15">
      <c r="L363" s="215"/>
      <c r="M363" s="248" t="s">
        <v>1271</v>
      </c>
      <c r="N363" s="248" t="s">
        <v>1009</v>
      </c>
      <c r="O363" s="228" t="s">
        <v>712</v>
      </c>
      <c r="P363" s="228" t="s">
        <v>353</v>
      </c>
      <c r="Q363" s="229" t="s">
        <v>713</v>
      </c>
      <c r="R363" s="212">
        <v>37</v>
      </c>
      <c r="T363" s="230" t="str">
        <f t="shared" si="45"/>
        <v>上記(1)～(2)以外のものに使用されている
Used in every application other than the above (1)-(2)</v>
      </c>
      <c r="U363" s="231" t="str">
        <f t="shared" si="46"/>
        <v>Used in every application other than the above (1)-(2)
用于上述(1)～(2)以外的情况</v>
      </c>
      <c r="V363" s="231">
        <f t="shared" si="44"/>
        <v>37</v>
      </c>
      <c r="W363" s="215"/>
    </row>
    <row r="364" spans="12:23" ht="45.9" customHeight="1" x14ac:dyDescent="0.15">
      <c r="L364" s="215"/>
      <c r="M364" s="248" t="s">
        <v>1272</v>
      </c>
      <c r="N364" s="248" t="s">
        <v>1008</v>
      </c>
      <c r="O364" s="228" t="s">
        <v>714</v>
      </c>
      <c r="P364" s="228" t="s">
        <v>354</v>
      </c>
      <c r="Q364" s="212" t="s">
        <v>845</v>
      </c>
      <c r="R364" s="212">
        <v>37</v>
      </c>
      <c r="T364" s="230" t="str">
        <f t="shared" si="45"/>
        <v>電池あたりの質量比が6ppb以上の含有である(取扱説明書に注意文必要)
Contained above 6ppb by weight per battery (Necessary to caution on operation manual)</v>
      </c>
      <c r="U364" s="231" t="str">
        <f t="shared" si="46"/>
        <v>Contained above 6ppb by weight per battery (Necessary to caution on operation manual)
各电池中的重量比在6ppb以上(在说明书中必须写注意文)</v>
      </c>
      <c r="V364" s="231">
        <f t="shared" si="44"/>
        <v>37</v>
      </c>
      <c r="W364" s="215"/>
    </row>
    <row r="365" spans="12:23" ht="30" x14ac:dyDescent="0.15">
      <c r="L365" s="215"/>
      <c r="M365" s="248" t="s">
        <v>1273</v>
      </c>
      <c r="N365" s="248" t="s">
        <v>1007</v>
      </c>
      <c r="O365" s="228" t="s">
        <v>355</v>
      </c>
      <c r="P365" s="228" t="s">
        <v>356</v>
      </c>
      <c r="Q365" s="229" t="s">
        <v>846</v>
      </c>
      <c r="R365" s="212">
        <v>37</v>
      </c>
      <c r="T365" s="230" t="str">
        <f t="shared" si="45"/>
        <v>電池あたりの質量比が6ppb未満の含有である
Contained less than 6ppb by weight per battery</v>
      </c>
      <c r="U365" s="231" t="str">
        <f t="shared" si="46"/>
        <v>Contained less than 6ppb by weight per battery
各电池中的重量比未满6ppb</v>
      </c>
      <c r="V365" s="231">
        <f t="shared" si="44"/>
        <v>37</v>
      </c>
      <c r="W365" s="215"/>
    </row>
    <row r="366" spans="12:23" ht="45" x14ac:dyDescent="0.15">
      <c r="L366" s="215"/>
      <c r="M366" s="248" t="s">
        <v>1274</v>
      </c>
      <c r="N366" s="248" t="s">
        <v>1006</v>
      </c>
      <c r="O366" s="228" t="s">
        <v>357</v>
      </c>
      <c r="P366" s="228" t="s">
        <v>358</v>
      </c>
      <c r="Q366" s="212" t="s">
        <v>847</v>
      </c>
      <c r="R366" s="212">
        <v>37</v>
      </c>
      <c r="T366" s="230" t="str">
        <f t="shared" si="45"/>
        <v>長時間皮膚に接触する部分に使用されている
Used in parts which continuously contact with human skin for a long time</v>
      </c>
      <c r="U366" s="231" t="str">
        <f t="shared" si="46"/>
        <v>Used in parts which continuously contact with human skin for a long time
用于长时间接触皮肤的部分</v>
      </c>
      <c r="V366" s="231">
        <f t="shared" si="44"/>
        <v>37</v>
      </c>
      <c r="W366" s="215"/>
    </row>
    <row r="367" spans="12:23" ht="30.9" customHeight="1" x14ac:dyDescent="0.15">
      <c r="L367" s="215"/>
      <c r="M367" s="248" t="s">
        <v>1275</v>
      </c>
      <c r="N367" s="248" t="s">
        <v>1005</v>
      </c>
      <c r="O367" s="228" t="s">
        <v>703</v>
      </c>
      <c r="P367" s="228" t="s">
        <v>338</v>
      </c>
      <c r="Q367" s="229" t="s">
        <v>704</v>
      </c>
      <c r="R367" s="212">
        <v>37</v>
      </c>
      <c r="T367" s="230" t="str">
        <f t="shared" si="45"/>
        <v>上記(1)以外のものに使用されている
Used in every application other than the above (1)</v>
      </c>
      <c r="U367" s="231" t="str">
        <f t="shared" si="46"/>
        <v>Used in every application other than the above (1)
用于上述(1)以外的情况</v>
      </c>
      <c r="V367" s="231">
        <f t="shared" si="44"/>
        <v>37</v>
      </c>
      <c r="W367" s="215"/>
    </row>
    <row r="368" spans="12:23" ht="30" x14ac:dyDescent="0.15">
      <c r="L368" s="215"/>
      <c r="M368" s="248" t="s">
        <v>1276</v>
      </c>
      <c r="N368" s="248" t="s">
        <v>1003</v>
      </c>
      <c r="O368" s="228" t="s">
        <v>359</v>
      </c>
      <c r="P368" s="228" t="s">
        <v>360</v>
      </c>
      <c r="Q368" s="229" t="s">
        <v>361</v>
      </c>
      <c r="R368" s="212">
        <v>37</v>
      </c>
      <c r="T368" s="230" t="str">
        <f t="shared" ref="T368:T399" si="47">O368&amp;CHAR(10)&amp;P368</f>
        <v>五酸化二ヒ素を使用している
Use of Diarsenic Pentoxide</v>
      </c>
      <c r="U368" s="231" t="str">
        <f t="shared" ref="U368:U399" si="48">P368&amp;CHAR(10) &amp;Q368</f>
        <v>Use of Diarsenic Pentoxide
使用五氧化二砷</v>
      </c>
      <c r="V368" s="231">
        <f t="shared" si="44"/>
        <v>37</v>
      </c>
      <c r="W368" s="215"/>
    </row>
    <row r="369" spans="12:23" ht="33" customHeight="1" x14ac:dyDescent="0.15">
      <c r="L369" s="215"/>
      <c r="M369" s="248" t="s">
        <v>255</v>
      </c>
      <c r="N369" s="248" t="s">
        <v>1004</v>
      </c>
      <c r="O369" s="228" t="s">
        <v>715</v>
      </c>
      <c r="P369" s="228" t="s">
        <v>362</v>
      </c>
      <c r="Q369" s="229" t="s">
        <v>716</v>
      </c>
      <c r="R369" s="212">
        <v>37</v>
      </c>
      <c r="T369" s="230" t="str">
        <f t="shared" si="47"/>
        <v>下記(3)～(4)以外のものに使用されている
Used in every application other than the following (3)-(4)</v>
      </c>
      <c r="U369" s="231" t="str">
        <f t="shared" si="48"/>
        <v>Used in every application other than the following (3)-(4)
用于下述(3)～(4)以外的情况</v>
      </c>
      <c r="V369" s="231">
        <f t="shared" si="44"/>
        <v>37</v>
      </c>
      <c r="W369" s="215"/>
    </row>
    <row r="370" spans="12:23" ht="36" customHeight="1" x14ac:dyDescent="0.15">
      <c r="L370" s="215"/>
      <c r="M370" s="248" t="s">
        <v>256</v>
      </c>
      <c r="N370" s="248" t="s">
        <v>1002</v>
      </c>
      <c r="O370" s="228" t="s">
        <v>717</v>
      </c>
      <c r="P370" s="228" t="s">
        <v>363</v>
      </c>
      <c r="Q370" s="229" t="s">
        <v>848</v>
      </c>
      <c r="R370" s="212">
        <v>37</v>
      </c>
      <c r="T370" s="230" t="str">
        <f t="shared" si="47"/>
        <v>液晶プロジェクターのランプのガラスに使用されている(三酸化二ヒ素)
Used in the lamp of LCD projector (Diarsenic trioxide)</v>
      </c>
      <c r="U370" s="231" t="str">
        <f t="shared" si="48"/>
        <v>Used in the lamp of LCD projector (Diarsenic trioxide)
用于液晶投影仪的灯泡的玻璃中(三氧化二砷)</v>
      </c>
      <c r="V370" s="231">
        <f t="shared" ref="V370:V433" si="49">R370</f>
        <v>37</v>
      </c>
      <c r="W370" s="215"/>
    </row>
    <row r="371" spans="12:23" ht="30" x14ac:dyDescent="0.15">
      <c r="L371" s="215"/>
      <c r="M371" s="248" t="s">
        <v>257</v>
      </c>
      <c r="N371" s="248" t="s">
        <v>1001</v>
      </c>
      <c r="O371" s="228" t="s">
        <v>334</v>
      </c>
      <c r="P371" s="228" t="s">
        <v>364</v>
      </c>
      <c r="Q371" s="229" t="s">
        <v>849</v>
      </c>
      <c r="R371" s="212">
        <v>37</v>
      </c>
      <c r="T371" s="230" t="str">
        <f t="shared" si="47"/>
        <v>除外対象部品に使用されている
Used for the exception items.</v>
      </c>
      <c r="U371" s="231" t="str">
        <f t="shared" si="48"/>
        <v>Used for the exception items.
用于豁免对象零件中</v>
      </c>
      <c r="V371" s="231">
        <f t="shared" si="49"/>
        <v>37</v>
      </c>
      <c r="W371" s="215"/>
    </row>
    <row r="372" spans="12:23" ht="30" x14ac:dyDescent="0.15">
      <c r="L372" s="215"/>
      <c r="M372" s="248" t="s">
        <v>1747</v>
      </c>
      <c r="N372" s="248" t="s">
        <v>1000</v>
      </c>
      <c r="O372" s="228" t="s">
        <v>1523</v>
      </c>
      <c r="P372" s="228" t="s">
        <v>1527</v>
      </c>
      <c r="Q372" s="229" t="s">
        <v>1531</v>
      </c>
      <c r="R372" s="212">
        <v>37</v>
      </c>
      <c r="T372" s="230" t="str">
        <f t="shared" si="47"/>
        <v>半導体に
Semiconductor</v>
      </c>
      <c r="U372" s="231" t="str">
        <f t="shared" si="48"/>
        <v>Semiconductor
用于半导体</v>
      </c>
      <c r="V372" s="231">
        <f t="shared" si="49"/>
        <v>37</v>
      </c>
      <c r="W372" s="215"/>
    </row>
    <row r="373" spans="12:23" ht="30" x14ac:dyDescent="0.15">
      <c r="L373" s="215"/>
      <c r="M373" s="248" t="s">
        <v>1748</v>
      </c>
      <c r="N373" s="248" t="s">
        <v>999</v>
      </c>
      <c r="O373" s="228" t="s">
        <v>1533</v>
      </c>
      <c r="P373" s="228" t="s">
        <v>1537</v>
      </c>
      <c r="Q373" s="229" t="s">
        <v>1541</v>
      </c>
      <c r="R373" s="212">
        <v>37</v>
      </c>
      <c r="T373" s="230" t="str">
        <f t="shared" si="47"/>
        <v>感光剤に
Resist</v>
      </c>
      <c r="U373" s="231" t="str">
        <f t="shared" si="48"/>
        <v>Resist
用于感光剂</v>
      </c>
      <c r="V373" s="231">
        <f t="shared" si="49"/>
        <v>37</v>
      </c>
      <c r="W373" s="215"/>
    </row>
    <row r="374" spans="12:23" ht="30" x14ac:dyDescent="0.15">
      <c r="L374" s="215"/>
      <c r="M374" s="248" t="s">
        <v>1749</v>
      </c>
      <c r="N374" s="248" t="s">
        <v>998</v>
      </c>
      <c r="O374" s="228" t="s">
        <v>1534</v>
      </c>
      <c r="P374" s="228" t="s">
        <v>1538</v>
      </c>
      <c r="Q374" s="229" t="s">
        <v>1542</v>
      </c>
      <c r="R374" s="212">
        <v>37</v>
      </c>
      <c r="T374" s="230" t="str">
        <f t="shared" si="47"/>
        <v>マグネットフィルターに
Magnet filter</v>
      </c>
      <c r="U374" s="231" t="str">
        <f t="shared" si="48"/>
        <v>Magnet filter
用于磁性过滤器</v>
      </c>
      <c r="V374" s="231">
        <f t="shared" si="49"/>
        <v>37</v>
      </c>
      <c r="W374" s="215"/>
    </row>
    <row r="375" spans="12:23" ht="30" x14ac:dyDescent="0.15">
      <c r="L375" s="215"/>
      <c r="M375" s="248" t="s">
        <v>1750</v>
      </c>
      <c r="N375" s="248" t="s">
        <v>997</v>
      </c>
      <c r="O375" s="228" t="s">
        <v>1535</v>
      </c>
      <c r="P375" s="228" t="s">
        <v>1539</v>
      </c>
      <c r="Q375" s="229" t="s">
        <v>1543</v>
      </c>
      <c r="R375" s="212">
        <v>37</v>
      </c>
      <c r="T375" s="230" t="str">
        <f t="shared" si="47"/>
        <v>銅箔に
Copper foil</v>
      </c>
      <c r="U375" s="231" t="str">
        <f t="shared" si="48"/>
        <v>Copper foil
用于铜箔</v>
      </c>
      <c r="V375" s="231">
        <f t="shared" si="49"/>
        <v>37</v>
      </c>
      <c r="W375" s="215"/>
    </row>
    <row r="376" spans="12:23" ht="30" x14ac:dyDescent="0.15">
      <c r="L376" s="215"/>
      <c r="M376" s="248" t="s">
        <v>1735</v>
      </c>
      <c r="N376" s="248" t="s">
        <v>996</v>
      </c>
      <c r="O376" s="228" t="s">
        <v>1536</v>
      </c>
      <c r="P376" s="228" t="s">
        <v>1540</v>
      </c>
      <c r="Q376" s="229" t="s">
        <v>1544</v>
      </c>
      <c r="R376" s="212">
        <v>37</v>
      </c>
      <c r="T376" s="230" t="str">
        <f t="shared" si="47"/>
        <v>電池に
Battery</v>
      </c>
      <c r="U376" s="231" t="str">
        <f t="shared" si="48"/>
        <v>Battery
用于电池</v>
      </c>
      <c r="V376" s="231">
        <f t="shared" si="49"/>
        <v>37</v>
      </c>
      <c r="W376" s="215"/>
    </row>
    <row r="377" spans="12:23" ht="29.1" customHeight="1" x14ac:dyDescent="0.15">
      <c r="L377" s="215"/>
      <c r="M377" s="248" t="s">
        <v>266</v>
      </c>
      <c r="N377" s="248" t="s">
        <v>995</v>
      </c>
      <c r="O377" s="228" t="s">
        <v>709</v>
      </c>
      <c r="P377" s="228" t="s">
        <v>275</v>
      </c>
      <c r="Q377" s="229" t="s">
        <v>695</v>
      </c>
      <c r="R377" s="212">
        <v>37</v>
      </c>
      <c r="T377" s="230" t="str">
        <f t="shared" si="47"/>
        <v>下記(2)以外のものに使用されている
Used in every application other than the following (2)</v>
      </c>
      <c r="U377" s="231" t="str">
        <f t="shared" si="48"/>
        <v>Used in every application other than the following (2)
用于下述(2)以外的情况</v>
      </c>
      <c r="V377" s="231">
        <f t="shared" si="49"/>
        <v>37</v>
      </c>
      <c r="W377" s="215"/>
    </row>
    <row r="378" spans="12:23" ht="30" x14ac:dyDescent="0.15">
      <c r="L378" s="215"/>
      <c r="M378" s="248" t="s">
        <v>1277</v>
      </c>
      <c r="N378" s="248" t="s">
        <v>994</v>
      </c>
      <c r="O378" s="228" t="s">
        <v>365</v>
      </c>
      <c r="P378" s="231" t="s">
        <v>366</v>
      </c>
      <c r="Q378" s="229" t="s">
        <v>367</v>
      </c>
      <c r="R378" s="212">
        <v>37</v>
      </c>
      <c r="T378" s="230" t="str">
        <f t="shared" si="47"/>
        <v>下記用途で使用されている
Used for applications below;</v>
      </c>
      <c r="U378" s="231" t="str">
        <f t="shared" si="48"/>
        <v>Used for applications below;
用于如下用途</v>
      </c>
      <c r="V378" s="231">
        <f t="shared" si="49"/>
        <v>37</v>
      </c>
      <c r="W378" s="215"/>
    </row>
    <row r="379" spans="12:23" ht="30" x14ac:dyDescent="0.15">
      <c r="L379" s="215"/>
      <c r="M379" s="248" t="s">
        <v>1751</v>
      </c>
      <c r="N379" s="248" t="s">
        <v>993</v>
      </c>
      <c r="O379" s="228" t="s">
        <v>1545</v>
      </c>
      <c r="P379" s="231" t="s">
        <v>1547</v>
      </c>
      <c r="Q379" s="229" t="s">
        <v>1549</v>
      </c>
      <c r="R379" s="212">
        <v>37</v>
      </c>
      <c r="T379" s="230" t="str">
        <f t="shared" si="47"/>
        <v xml:space="preserve">偏光板(PVA製)に
Polarizers (made of PVA) </v>
      </c>
      <c r="U379" s="231" t="str">
        <f t="shared" si="48"/>
        <v>Polarizers (made of PVA) 
偏光板(PVA制)</v>
      </c>
      <c r="V379" s="231">
        <f t="shared" si="49"/>
        <v>37</v>
      </c>
      <c r="W379" s="215"/>
    </row>
    <row r="380" spans="12:23" ht="30" x14ac:dyDescent="0.15">
      <c r="L380" s="215"/>
      <c r="M380" s="248" t="s">
        <v>1752</v>
      </c>
      <c r="N380" s="248" t="s">
        <v>992</v>
      </c>
      <c r="O380" s="228" t="s">
        <v>1522</v>
      </c>
      <c r="P380" s="231" t="s">
        <v>1526</v>
      </c>
      <c r="Q380" s="229" t="s">
        <v>1550</v>
      </c>
      <c r="R380" s="212">
        <v>37</v>
      </c>
      <c r="T380" s="230" t="str">
        <f t="shared" si="47"/>
        <v>ガラスに
Glass</v>
      </c>
      <c r="U380" s="231" t="str">
        <f t="shared" si="48"/>
        <v>Glass
玻璃</v>
      </c>
      <c r="V380" s="231">
        <f t="shared" si="49"/>
        <v>37</v>
      </c>
      <c r="W380" s="215"/>
    </row>
    <row r="381" spans="12:23" ht="30" x14ac:dyDescent="0.15">
      <c r="L381" s="215"/>
      <c r="M381" s="248" t="s">
        <v>1753</v>
      </c>
      <c r="N381" s="248" t="s">
        <v>991</v>
      </c>
      <c r="O381" s="228" t="s">
        <v>1546</v>
      </c>
      <c r="P381" s="231" t="s">
        <v>1548</v>
      </c>
      <c r="Q381" s="229" t="s">
        <v>1551</v>
      </c>
      <c r="R381" s="212">
        <v>37</v>
      </c>
      <c r="T381" s="230" t="str">
        <f t="shared" si="47"/>
        <v>接着剤に
Adhesive agent</v>
      </c>
      <c r="U381" s="231" t="str">
        <f t="shared" si="48"/>
        <v>Adhesive agent
粘着剂</v>
      </c>
      <c r="V381" s="231">
        <f t="shared" si="49"/>
        <v>37</v>
      </c>
      <c r="W381" s="215"/>
    </row>
    <row r="382" spans="12:23" ht="45" x14ac:dyDescent="0.15">
      <c r="L382" s="215"/>
      <c r="M382" s="248" t="s">
        <v>1278</v>
      </c>
      <c r="N382" s="248" t="s">
        <v>990</v>
      </c>
      <c r="O382" s="228" t="s">
        <v>709</v>
      </c>
      <c r="P382" s="231" t="s">
        <v>275</v>
      </c>
      <c r="Q382" s="229" t="s">
        <v>695</v>
      </c>
      <c r="R382" s="212">
        <v>37</v>
      </c>
      <c r="T382" s="230" t="str">
        <f t="shared" si="47"/>
        <v>下記(2)以外のものに使用されている
Used in every application other than the following (2)</v>
      </c>
      <c r="U382" s="231" t="str">
        <f t="shared" si="48"/>
        <v>Used in every application other than the following (2)
用于下述(2)以外的情况</v>
      </c>
      <c r="V382" s="231">
        <f t="shared" si="49"/>
        <v>37</v>
      </c>
      <c r="W382" s="215"/>
    </row>
    <row r="383" spans="12:23" ht="30" x14ac:dyDescent="0.15">
      <c r="L383" s="215"/>
      <c r="M383" s="248" t="s">
        <v>272</v>
      </c>
      <c r="N383" s="248" t="s">
        <v>988</v>
      </c>
      <c r="O383" s="228" t="s">
        <v>365</v>
      </c>
      <c r="P383" s="231" t="s">
        <v>366</v>
      </c>
      <c r="Q383" s="229" t="s">
        <v>367</v>
      </c>
      <c r="R383" s="212">
        <v>37</v>
      </c>
      <c r="T383" s="230" t="str">
        <f t="shared" si="47"/>
        <v>下記用途で使用されている
Used for applications below;</v>
      </c>
      <c r="U383" s="231" t="str">
        <f t="shared" si="48"/>
        <v>Used for applications below;
用于如下用途</v>
      </c>
      <c r="V383" s="231">
        <f t="shared" si="49"/>
        <v>37</v>
      </c>
      <c r="W383" s="215"/>
    </row>
    <row r="384" spans="12:23" ht="30" x14ac:dyDescent="0.15">
      <c r="L384" s="215"/>
      <c r="M384" s="248" t="s">
        <v>1754</v>
      </c>
      <c r="N384" s="248" t="s">
        <v>989</v>
      </c>
      <c r="O384" s="228" t="s">
        <v>1545</v>
      </c>
      <c r="P384" s="231" t="s">
        <v>1553</v>
      </c>
      <c r="Q384" s="229" t="s">
        <v>1549</v>
      </c>
      <c r="R384" s="212">
        <v>37</v>
      </c>
      <c r="T384" s="230" t="str">
        <f t="shared" si="47"/>
        <v>偏光板(PVA製)に
Polarizers (made of PVA)</v>
      </c>
      <c r="U384" s="231" t="str">
        <f t="shared" si="48"/>
        <v>Polarizers (made of PVA)
偏光板(PVA制)</v>
      </c>
      <c r="V384" s="231">
        <f t="shared" si="49"/>
        <v>37</v>
      </c>
      <c r="W384" s="215"/>
    </row>
    <row r="385" spans="12:23" ht="30" x14ac:dyDescent="0.15">
      <c r="L385" s="215"/>
      <c r="M385" s="248" t="s">
        <v>1736</v>
      </c>
      <c r="N385" s="248" t="s">
        <v>987</v>
      </c>
      <c r="O385" s="228" t="s">
        <v>1522</v>
      </c>
      <c r="P385" s="231" t="s">
        <v>1526</v>
      </c>
      <c r="Q385" s="229" t="s">
        <v>1550</v>
      </c>
      <c r="R385" s="212">
        <v>37</v>
      </c>
      <c r="T385" s="230" t="str">
        <f t="shared" si="47"/>
        <v>ガラスに
Glass</v>
      </c>
      <c r="U385" s="231" t="str">
        <f t="shared" si="48"/>
        <v>Glass
玻璃</v>
      </c>
      <c r="V385" s="231">
        <f t="shared" si="49"/>
        <v>37</v>
      </c>
      <c r="W385" s="215"/>
    </row>
    <row r="386" spans="12:23" ht="30" x14ac:dyDescent="0.15">
      <c r="L386" s="215"/>
      <c r="M386" s="248" t="s">
        <v>1755</v>
      </c>
      <c r="N386" s="248" t="s">
        <v>986</v>
      </c>
      <c r="O386" s="228" t="s">
        <v>1546</v>
      </c>
      <c r="P386" s="228" t="s">
        <v>1548</v>
      </c>
      <c r="Q386" s="229" t="s">
        <v>1551</v>
      </c>
      <c r="R386" s="212">
        <v>37</v>
      </c>
      <c r="T386" s="230" t="str">
        <f t="shared" si="47"/>
        <v>接着剤に
Adhesive agent</v>
      </c>
      <c r="U386" s="231" t="str">
        <f t="shared" si="48"/>
        <v>Adhesive agent
粘着剂</v>
      </c>
      <c r="V386" s="231">
        <f t="shared" si="49"/>
        <v>37</v>
      </c>
      <c r="W386" s="215"/>
    </row>
    <row r="387" spans="12:23" ht="30" x14ac:dyDescent="0.15">
      <c r="L387" s="215"/>
      <c r="M387" s="248" t="s">
        <v>1737</v>
      </c>
      <c r="N387" s="248" t="s">
        <v>985</v>
      </c>
      <c r="O387" s="228" t="s">
        <v>1552</v>
      </c>
      <c r="P387" s="228" t="s">
        <v>1554</v>
      </c>
      <c r="Q387" s="439" t="s">
        <v>1555</v>
      </c>
      <c r="R387" s="212">
        <v>37</v>
      </c>
      <c r="T387" s="230" t="str">
        <f t="shared" si="47"/>
        <v>繊維に
Fiber</v>
      </c>
      <c r="U387" s="231" t="str">
        <f t="shared" si="48"/>
        <v>Fiber
纤维</v>
      </c>
      <c r="V387" s="231">
        <f t="shared" si="49"/>
        <v>37</v>
      </c>
      <c r="W387" s="215"/>
    </row>
    <row r="388" spans="12:23" ht="43.5" customHeight="1" x14ac:dyDescent="0.15">
      <c r="L388" s="215"/>
      <c r="M388" s="248" t="s">
        <v>1279</v>
      </c>
      <c r="N388" s="248" t="s">
        <v>984</v>
      </c>
      <c r="O388" s="228" t="s">
        <v>718</v>
      </c>
      <c r="P388" s="231" t="s">
        <v>368</v>
      </c>
      <c r="Q388" s="229" t="s">
        <v>850</v>
      </c>
      <c r="R388" s="212">
        <v>37</v>
      </c>
      <c r="T388" s="230" t="str">
        <f t="shared" si="47"/>
        <v>2液型室温硬化型成型材キット(RTV-2成型材キット)
Used for two-component room temperature vulcanisation moulding kits (RTV-2 moulding kits)</v>
      </c>
      <c r="U388" s="231" t="str">
        <f t="shared" si="48"/>
        <v>Used for two-component room temperature vulcanisation moulding kits (RTV-2 moulding kits)
双组份室温硬化型铸件配套元件(RTV-2铸件配套元件)</v>
      </c>
      <c r="V388" s="231">
        <f t="shared" si="49"/>
        <v>37</v>
      </c>
      <c r="W388" s="215"/>
    </row>
    <row r="389" spans="12:23" ht="31.5" customHeight="1" x14ac:dyDescent="0.15">
      <c r="L389" s="215"/>
      <c r="M389" s="248" t="s">
        <v>274</v>
      </c>
      <c r="N389" s="248" t="s">
        <v>983</v>
      </c>
      <c r="O389" s="228" t="s">
        <v>703</v>
      </c>
      <c r="P389" s="228" t="s">
        <v>338</v>
      </c>
      <c r="Q389" s="229" t="s">
        <v>704</v>
      </c>
      <c r="R389" s="212">
        <v>37</v>
      </c>
      <c r="T389" s="230" t="str">
        <f t="shared" si="47"/>
        <v>上記(1)以外のものに使用されている
Used in every application other than the above (1)</v>
      </c>
      <c r="U389" s="231" t="str">
        <f t="shared" si="48"/>
        <v>Used in every application other than the above (1)
用于上述(1)以外的情况</v>
      </c>
      <c r="V389" s="231">
        <f t="shared" si="49"/>
        <v>37</v>
      </c>
      <c r="W389" s="215"/>
    </row>
    <row r="390" spans="12:23" ht="35.4" customHeight="1" x14ac:dyDescent="0.15">
      <c r="L390" s="215"/>
      <c r="M390" s="248" t="s">
        <v>1280</v>
      </c>
      <c r="N390" s="248" t="s">
        <v>980</v>
      </c>
      <c r="O390" s="228" t="s">
        <v>719</v>
      </c>
      <c r="P390" s="228" t="s">
        <v>369</v>
      </c>
      <c r="Q390" s="229" t="s">
        <v>720</v>
      </c>
      <c r="R390" s="212">
        <v>37</v>
      </c>
      <c r="T390" s="230" t="str">
        <f t="shared" si="47"/>
        <v>下記(2)～(4)以外のものに使用されている
Used in every application other than the following (2)-(4)</v>
      </c>
      <c r="U390" s="231" t="str">
        <f t="shared" si="48"/>
        <v>Used in every application other than the following (2)-(4)
用于下述(2)～(4)以外的情况</v>
      </c>
      <c r="V390" s="231">
        <f t="shared" si="49"/>
        <v>37</v>
      </c>
      <c r="W390" s="215"/>
    </row>
    <row r="391" spans="12:23" ht="48.6" customHeight="1" x14ac:dyDescent="0.15">
      <c r="L391" s="215"/>
      <c r="M391" s="248" t="s">
        <v>1281</v>
      </c>
      <c r="N391" s="248" t="s">
        <v>981</v>
      </c>
      <c r="O391" s="228" t="s">
        <v>456</v>
      </c>
      <c r="P391" s="228" t="s">
        <v>371</v>
      </c>
      <c r="Q391" s="229" t="s">
        <v>851</v>
      </c>
      <c r="R391" s="212">
        <v>37</v>
      </c>
      <c r="T391" s="230" t="str">
        <f t="shared" si="47"/>
        <v>半導体用フォト・リソグラフィ工程またはコンパウンド半導体用のエッチング工程で使用されている
Used in photo-lithography processes for semiconductors or in etching processes for compound semiconductors</v>
      </c>
      <c r="U391" s="231" t="str">
        <f t="shared" si="48"/>
        <v>Used in photo-lithography processes for semiconductors or in etching processes for compound semiconductors
使用于半导体用光刻工艺或复合型半导体用蚀刻工艺</v>
      </c>
      <c r="V391" s="231">
        <f t="shared" si="49"/>
        <v>37</v>
      </c>
      <c r="W391" s="215"/>
    </row>
    <row r="392" spans="12:23" ht="38.1" customHeight="1" x14ac:dyDescent="0.15">
      <c r="L392" s="215"/>
      <c r="M392" s="248" t="s">
        <v>370</v>
      </c>
      <c r="N392" s="248" t="s">
        <v>982</v>
      </c>
      <c r="O392" s="228" t="s">
        <v>373</v>
      </c>
      <c r="P392" s="228" t="s">
        <v>374</v>
      </c>
      <c r="Q392" s="229" t="s">
        <v>852</v>
      </c>
      <c r="R392" s="212">
        <v>37</v>
      </c>
      <c r="T392" s="230" t="str">
        <f t="shared" si="47"/>
        <v>フイルム、紙、あるいは、印刷版に用いるフォト用コートに使用されている
Used in photo coating used in printing plates, film, and documents</v>
      </c>
      <c r="U392" s="231" t="str">
        <f t="shared" si="48"/>
        <v>Used in photo coating used in printing plates, film, and documents
使用于薄膜、纸、或用于印刷版的照片涂层</v>
      </c>
      <c r="V392" s="231">
        <f t="shared" si="49"/>
        <v>37</v>
      </c>
      <c r="W392" s="215"/>
    </row>
    <row r="393" spans="12:23" ht="51" customHeight="1" x14ac:dyDescent="0.15">
      <c r="L393" s="215"/>
      <c r="M393" s="248" t="s">
        <v>372</v>
      </c>
      <c r="N393" s="248" t="s">
        <v>979</v>
      </c>
      <c r="O393" s="228" t="s">
        <v>376</v>
      </c>
      <c r="P393" s="228" t="s">
        <v>377</v>
      </c>
      <c r="Q393" s="229" t="s">
        <v>853</v>
      </c>
      <c r="R393" s="212">
        <v>55</v>
      </c>
      <c r="T393" s="230" t="str">
        <f t="shared" si="47"/>
        <v>上記以外のEU POPs規則 附属書I Part Aで定められた適用除外用途に使用されており、採用部門の許可を得ている
Used as exemptions listed in EU POPs regulation Annex I Part A other than above, having permission from adoption decision</v>
      </c>
      <c r="U393" s="231" t="str">
        <f t="shared" si="48"/>
        <v>Used as exemptions listed in EU POPs regulation Annex I Part A other than above, having permission from adoption decision
使用于上述以外的EU POPs规则 附页 I Part A 所规定的适用除外用途，并取得采用部门的许可</v>
      </c>
      <c r="V393" s="231">
        <f t="shared" si="49"/>
        <v>55</v>
      </c>
      <c r="W393" s="215"/>
    </row>
    <row r="394" spans="12:23" ht="30" x14ac:dyDescent="0.15">
      <c r="L394" s="215"/>
      <c r="M394" s="248" t="s">
        <v>375</v>
      </c>
      <c r="N394" s="248" t="s">
        <v>979</v>
      </c>
      <c r="O394" s="228" t="s">
        <v>721</v>
      </c>
      <c r="P394" s="228" t="s">
        <v>378</v>
      </c>
      <c r="Q394" s="229" t="s">
        <v>722</v>
      </c>
      <c r="R394" s="212">
        <v>37</v>
      </c>
      <c r="T394" s="230" t="str">
        <f t="shared" si="47"/>
        <v>(記入必須)使用されている除外用途
(Required fields)  Applied exemption</v>
      </c>
      <c r="U394" s="231" t="str">
        <f t="shared" si="48"/>
        <v>(Required fields)  Applied exemption
(必填)所使用的除外用</v>
      </c>
      <c r="V394" s="231">
        <f t="shared" si="49"/>
        <v>37</v>
      </c>
      <c r="W394" s="215"/>
    </row>
    <row r="395" spans="12:23" ht="45" x14ac:dyDescent="0.15">
      <c r="L395" s="215"/>
      <c r="M395" s="248" t="s">
        <v>1282</v>
      </c>
      <c r="N395" s="248" t="s">
        <v>978</v>
      </c>
      <c r="O395" s="228" t="s">
        <v>709</v>
      </c>
      <c r="P395" s="231" t="s">
        <v>275</v>
      </c>
      <c r="Q395" s="229" t="s">
        <v>695</v>
      </c>
      <c r="R395" s="212">
        <v>37</v>
      </c>
      <c r="T395" s="230" t="str">
        <f t="shared" si="47"/>
        <v>下記(2)以外のものに使用されている
Used in every application other than the following (2)</v>
      </c>
      <c r="U395" s="231" t="str">
        <f t="shared" si="48"/>
        <v>Used in every application other than the following (2)
用于下述(2)以外的情况</v>
      </c>
      <c r="V395" s="231">
        <f t="shared" si="49"/>
        <v>37</v>
      </c>
      <c r="W395" s="215"/>
    </row>
    <row r="396" spans="12:23" ht="48" customHeight="1" x14ac:dyDescent="0.15">
      <c r="L396" s="215"/>
      <c r="M396" s="248" t="s">
        <v>1283</v>
      </c>
      <c r="N396" s="248" t="s">
        <v>977</v>
      </c>
      <c r="O396" s="228" t="s">
        <v>2556</v>
      </c>
      <c r="P396" s="228" t="s">
        <v>2621</v>
      </c>
      <c r="Q396" s="229" t="s">
        <v>2588</v>
      </c>
      <c r="R396" s="212">
        <v>37</v>
      </c>
      <c r="T396" s="230" t="str">
        <f t="shared" si="47"/>
        <v>代替困難であり、フォックスコン福山テクノロジーズの採用決定部門に許可を得ている
It is difficult to replace, and a permission from the adoption decision department in Foxconn Fukuyama Technologies was obtained.</v>
      </c>
      <c r="U396" s="231" t="str">
        <f t="shared" si="48"/>
        <v>It is difficult to replace, and a permission from the adoption decision department in Foxconn Fukuyama Technologies was obtained.
如难以替代，则须经得鴻海福山科技采用决定部门的许可。</v>
      </c>
      <c r="V396" s="231">
        <f t="shared" si="49"/>
        <v>37</v>
      </c>
      <c r="W396" s="215"/>
    </row>
    <row r="397" spans="12:23" ht="45" x14ac:dyDescent="0.15">
      <c r="L397" s="215"/>
      <c r="M397" s="248" t="s">
        <v>379</v>
      </c>
      <c r="N397" s="248" t="s">
        <v>977</v>
      </c>
      <c r="O397" s="228" t="s">
        <v>723</v>
      </c>
      <c r="P397" s="228" t="s">
        <v>380</v>
      </c>
      <c r="Q397" s="229" t="s">
        <v>854</v>
      </c>
      <c r="R397" s="212">
        <v>37</v>
      </c>
      <c r="T397" s="230" t="str">
        <f t="shared" si="47"/>
        <v>(記入必須)代替困難理由・使用箇所
(Required fields)  Reason for "difficulty in replacement" and Point of use</v>
      </c>
      <c r="U397" s="231" t="str">
        <f t="shared" si="48"/>
        <v>(Required fields)  Reason for "difficulty in replacement" and Point of use
(必填)难以替代的理由/使用部位</v>
      </c>
      <c r="V397" s="231">
        <f t="shared" si="49"/>
        <v>37</v>
      </c>
      <c r="W397" s="215"/>
    </row>
    <row r="398" spans="12:23" ht="61.5" customHeight="1" x14ac:dyDescent="0.15">
      <c r="L398" s="215"/>
      <c r="M398" s="248" t="s">
        <v>1284</v>
      </c>
      <c r="N398" s="248" t="s">
        <v>976</v>
      </c>
      <c r="O398" s="228" t="s">
        <v>381</v>
      </c>
      <c r="P398" s="228" t="s">
        <v>382</v>
      </c>
      <c r="Q398" s="229" t="s">
        <v>882</v>
      </c>
      <c r="R398" s="212">
        <v>70</v>
      </c>
      <c r="T398" s="230" t="str">
        <f t="shared" si="47"/>
        <v>100cm2超のスクリーンを有するテレビ、モニター及びデジタルサイネージディスプレイを含む電子ディスプレイの筐体及びスタンドに使用されている
Used in enclosure and stand of electronic displays including televisions, monitors and digital signage displays with a screen area over 100cm2</v>
      </c>
      <c r="U398" s="231" t="str">
        <f t="shared" si="48"/>
        <v>Used in enclosure and stand of electronic displays including televisions, monitors and digital signage displays with a screen area over 100cm2
具有超过100cm2屏幕的电视、显示器和包括数字标牌显示器在内的电子显示器的外壳和底座的均质材料中由卤素类阻燃剂引起的卤元素的总含量超过0.1wt%</v>
      </c>
      <c r="V398" s="231">
        <f t="shared" si="49"/>
        <v>70</v>
      </c>
      <c r="W398" s="215"/>
    </row>
    <row r="399" spans="12:23" ht="30" x14ac:dyDescent="0.15">
      <c r="L399" s="215"/>
      <c r="M399" s="248" t="s">
        <v>1285</v>
      </c>
      <c r="N399" s="248" t="s">
        <v>975</v>
      </c>
      <c r="O399" s="228" t="s">
        <v>703</v>
      </c>
      <c r="P399" s="228" t="s">
        <v>338</v>
      </c>
      <c r="Q399" s="229" t="s">
        <v>704</v>
      </c>
      <c r="R399" s="212">
        <v>37</v>
      </c>
      <c r="T399" s="230" t="str">
        <f t="shared" si="47"/>
        <v>上記(1)以外のものに使用されている
Used in every application other than the above (1)</v>
      </c>
      <c r="U399" s="231" t="str">
        <f t="shared" si="48"/>
        <v>Used in every application other than the above (1)
用于上述(1)以外的情况</v>
      </c>
      <c r="V399" s="231">
        <f t="shared" si="49"/>
        <v>37</v>
      </c>
      <c r="W399" s="215"/>
    </row>
    <row r="400" spans="12:23" ht="50.4" customHeight="1" x14ac:dyDescent="0.15">
      <c r="L400" s="215"/>
      <c r="M400" s="248" t="s">
        <v>1286</v>
      </c>
      <c r="N400" s="248" t="s">
        <v>974</v>
      </c>
      <c r="O400" s="228" t="s">
        <v>2557</v>
      </c>
      <c r="P400" s="228" t="s">
        <v>2622</v>
      </c>
      <c r="Q400" s="229" t="s">
        <v>2589</v>
      </c>
      <c r="R400" s="212">
        <v>55</v>
      </c>
      <c r="T400" s="230" t="str">
        <f t="shared" ref="T400:T431" si="50">O400&amp;CHAR(10)&amp;P400</f>
        <v>上記(1)に該当するが、仕向地限定の製品に採用されるものであり、フォックスコン福山テクノロジーズの採用決定部門に許可を得ている
Used in the above (1) , and used for products with a limited destination, having permission from adoption decision in Foxconn Fukuyama Technologies</v>
      </c>
      <c r="U400" s="231" t="str">
        <f t="shared" ref="U400:U431" si="51">P400&amp;CHAR(10) &amp;Q400</f>
        <v>Used in the above (1) , and used for products with a limited destination, having permission from adoption decision in Foxconn Fukuyama Technologies
属于上述(1)，但用于限定目的地的产品，且已经得鴻海福山科技采用决定部门的许可</v>
      </c>
      <c r="V400" s="231">
        <f t="shared" si="49"/>
        <v>55</v>
      </c>
      <c r="W400" s="215"/>
    </row>
    <row r="401" spans="12:23" ht="46.5" customHeight="1" x14ac:dyDescent="0.15">
      <c r="L401" s="215"/>
      <c r="M401" s="248" t="s">
        <v>1287</v>
      </c>
      <c r="N401" s="248" t="s">
        <v>973</v>
      </c>
      <c r="O401" s="228" t="s">
        <v>724</v>
      </c>
      <c r="P401" s="228" t="s">
        <v>383</v>
      </c>
      <c r="Q401" s="229" t="s">
        <v>855</v>
      </c>
      <c r="R401" s="212">
        <v>37</v>
      </c>
      <c r="T401" s="230" t="str">
        <f t="shared" si="50"/>
        <v>「子供(12歳以下)向け製品」および「繊維等で覆われた家庭用家具」に使用されている
Used in products for children 12 and under or home furnishings covered with fiber</v>
      </c>
      <c r="U401" s="231" t="str">
        <f t="shared" si="51"/>
        <v>Used in products for children 12 and under or home furnishings covered with fiber
“使用于面向儿童(12岁以下)的产品以及用纤维等覆盖的家用家具等”</v>
      </c>
      <c r="V401" s="231">
        <f t="shared" si="49"/>
        <v>37</v>
      </c>
      <c r="W401" s="215"/>
    </row>
    <row r="402" spans="12:23" ht="38.1" customHeight="1" x14ac:dyDescent="0.15">
      <c r="L402" s="215"/>
      <c r="M402" s="248" t="s">
        <v>1288</v>
      </c>
      <c r="N402" s="248" t="s">
        <v>972</v>
      </c>
      <c r="O402" s="228" t="s">
        <v>725</v>
      </c>
      <c r="P402" s="228" t="s">
        <v>385</v>
      </c>
      <c r="Q402" s="229" t="s">
        <v>726</v>
      </c>
      <c r="R402" s="212">
        <v>37</v>
      </c>
      <c r="T402" s="230" t="str">
        <f t="shared" si="50"/>
        <v>下記(3)～(6)以外のものに使用されている
Used in every application other than the following (3)-(6)</v>
      </c>
      <c r="U402" s="231" t="str">
        <f t="shared" si="51"/>
        <v>Used in every application other than the following (3)-(6)
用于下述(3)～(6)以外的情况</v>
      </c>
      <c r="V402" s="231">
        <f t="shared" si="49"/>
        <v>37</v>
      </c>
      <c r="W402" s="215"/>
    </row>
    <row r="403" spans="12:23" ht="45" x14ac:dyDescent="0.15">
      <c r="L403" s="215"/>
      <c r="M403" s="248" t="s">
        <v>384</v>
      </c>
      <c r="N403" s="248" t="s">
        <v>970</v>
      </c>
      <c r="O403" s="228" t="s">
        <v>387</v>
      </c>
      <c r="P403" s="228" t="s">
        <v>388</v>
      </c>
      <c r="Q403" s="229" t="s">
        <v>856</v>
      </c>
      <c r="R403" s="212">
        <v>37</v>
      </c>
      <c r="T403" s="230" t="str">
        <f t="shared" si="50"/>
        <v>自動車部品またはその交換部品に使用されている
Used in motor vehicles or replacement parts or replacement equipment for motor vehicles</v>
      </c>
      <c r="U403" s="231" t="str">
        <f t="shared" si="51"/>
        <v>Used in motor vehicles or replacement parts or replacement equipment for motor vehicles
用于汽车零件或其更换用零件</v>
      </c>
      <c r="V403" s="231">
        <f t="shared" si="49"/>
        <v>37</v>
      </c>
      <c r="W403" s="215"/>
    </row>
    <row r="404" spans="12:23" ht="39" customHeight="1" x14ac:dyDescent="0.15">
      <c r="L404" s="215"/>
      <c r="M404" s="248" t="s">
        <v>386</v>
      </c>
      <c r="N404" s="248" t="s">
        <v>971</v>
      </c>
      <c r="O404" s="228" t="s">
        <v>390</v>
      </c>
      <c r="P404" s="228" t="s">
        <v>391</v>
      </c>
      <c r="Q404" s="229" t="s">
        <v>1738</v>
      </c>
      <c r="R404" s="212">
        <v>37</v>
      </c>
      <c r="T404" s="230" t="str">
        <f t="shared" si="50"/>
        <v xml:space="preserve">商用建造物または住宅用建築物の難燃剤または配線類に使用されている
Used in commercial or residential building insulation or wiring </v>
      </c>
      <c r="U404" s="231" t="str">
        <f t="shared" si="51"/>
        <v>Used in commercial or residential building insulation or wiring 
用于商用建筑物或住宅用建筑物的阻燃剂或布线等</v>
      </c>
      <c r="V404" s="231">
        <f t="shared" si="49"/>
        <v>37</v>
      </c>
      <c r="W404" s="215"/>
    </row>
    <row r="405" spans="12:23" ht="84.75" customHeight="1" x14ac:dyDescent="0.15">
      <c r="L405" s="215"/>
      <c r="M405" s="248" t="s">
        <v>389</v>
      </c>
      <c r="N405" s="248" t="s">
        <v>969</v>
      </c>
      <c r="O405" s="228" t="s">
        <v>457</v>
      </c>
      <c r="P405" s="228" t="s">
        <v>393</v>
      </c>
      <c r="Q405" s="229" t="s">
        <v>857</v>
      </c>
      <c r="R405" s="212">
        <v>90</v>
      </c>
      <c r="T405" s="230" t="str">
        <f t="shared" si="50"/>
        <v>デスクトップ・ラップトップコンピュータ、音声・映像機器、計算機、無線電話、ゲームコンソール、対話型ソフトウェアとのアクセスに使用されるスクリーンが組み込まれた携帯端末とそれらの周辺機器、およびケーブルやアダプタなどの接続装置に使用されている
Used in desktop and laptop computers, audio and video equipment, calculators, wireless telephones, game consoles, handheld devices incorporating a screen that are used to access interactive software and their associated peripherals, and cables, adaptors, and other similar connecting devices</v>
      </c>
      <c r="U405" s="231" t="str">
        <f t="shared" si="51"/>
        <v>Used in desktop and laptop computers, audio and video equipment, calculators, wireless telephones, game consoles, handheld devices incorporating a screen that are used to access interactive software and their associated peripherals, and cables, adaptors, and other similar connecting devices
用于安装了与台式及笔记本电脑、语音及视频设备、计算机、无线电话、游戏机、
对话型软件相连接的屏幕的手机及其外围设备，以及用于电缆和适配器等连接装置</v>
      </c>
      <c r="V405" s="231">
        <f t="shared" si="49"/>
        <v>90</v>
      </c>
      <c r="W405" s="215"/>
    </row>
    <row r="406" spans="12:23" ht="60" x14ac:dyDescent="0.15">
      <c r="L406" s="215"/>
      <c r="M406" s="248" t="s">
        <v>392</v>
      </c>
      <c r="N406" s="248" t="s">
        <v>968</v>
      </c>
      <c r="O406" s="228" t="s">
        <v>727</v>
      </c>
      <c r="P406" s="228" t="s">
        <v>394</v>
      </c>
      <c r="Q406" s="229" t="s">
        <v>858</v>
      </c>
      <c r="R406" s="212">
        <v>37</v>
      </c>
      <c r="T406" s="230" t="str">
        <f t="shared" si="50"/>
        <v>保存メディア(CD、コンピュータゲームなどのインタラクティブソフトウェア)に使用されている
Used in storage media, such as compact discs, for interactive software, such as computer games</v>
      </c>
      <c r="U406" s="231" t="str">
        <f t="shared" si="51"/>
        <v>Used in storage media, such as compact discs, for interactive software, such as computer games
用于存储媒体(CD、电脑游戏等交互软件)</v>
      </c>
      <c r="V406" s="231">
        <f t="shared" si="49"/>
        <v>37</v>
      </c>
      <c r="W406" s="215"/>
    </row>
    <row r="407" spans="12:23" ht="60" x14ac:dyDescent="0.15">
      <c r="L407" s="215"/>
      <c r="M407" s="248" t="s">
        <v>1289</v>
      </c>
      <c r="N407" s="248" t="s">
        <v>967</v>
      </c>
      <c r="O407" s="228" t="s">
        <v>724</v>
      </c>
      <c r="P407" s="228" t="s">
        <v>395</v>
      </c>
      <c r="Q407" s="229" t="s">
        <v>855</v>
      </c>
      <c r="R407" s="212">
        <v>37</v>
      </c>
      <c r="T407" s="230" t="str">
        <f t="shared" si="50"/>
        <v>「子供(12歳以下)向け製品」および「繊維等で覆われた家庭用家具」に使用されている
Used in products for children 12 and under or home furnishings covered with fiber</v>
      </c>
      <c r="U407" s="231" t="str">
        <f t="shared" si="51"/>
        <v>Used in products for children 12 and under or home furnishings covered with fiber
“使用于面向儿童(12岁以下)的产品以及用纤维等覆盖的家用家具等”</v>
      </c>
      <c r="V407" s="231">
        <f t="shared" si="49"/>
        <v>37</v>
      </c>
      <c r="W407" s="215"/>
    </row>
    <row r="408" spans="12:23" ht="31.5" customHeight="1" x14ac:dyDescent="0.15">
      <c r="L408" s="215"/>
      <c r="M408" s="248" t="s">
        <v>1290</v>
      </c>
      <c r="N408" s="248" t="s">
        <v>966</v>
      </c>
      <c r="O408" s="228" t="s">
        <v>703</v>
      </c>
      <c r="P408" s="228" t="s">
        <v>338</v>
      </c>
      <c r="Q408" s="229" t="s">
        <v>704</v>
      </c>
      <c r="R408" s="212">
        <v>37</v>
      </c>
      <c r="T408" s="230" t="str">
        <f t="shared" si="50"/>
        <v>上記(1)以外のものに使用されている
Used in every application other than the above (1)</v>
      </c>
      <c r="U408" s="231" t="str">
        <f t="shared" si="51"/>
        <v>Used in every application other than the above (1)
用于上述(1)以外的情况</v>
      </c>
      <c r="V408" s="231">
        <f t="shared" si="49"/>
        <v>37</v>
      </c>
      <c r="W408" s="215"/>
    </row>
    <row r="409" spans="12:23" ht="60" x14ac:dyDescent="0.15">
      <c r="L409" s="215"/>
      <c r="M409" s="248" t="s">
        <v>1291</v>
      </c>
      <c r="N409" s="248" t="s">
        <v>965</v>
      </c>
      <c r="O409" s="228" t="s">
        <v>724</v>
      </c>
      <c r="P409" s="228" t="s">
        <v>2522</v>
      </c>
      <c r="Q409" s="229" t="s">
        <v>855</v>
      </c>
      <c r="R409" s="212">
        <v>37</v>
      </c>
      <c r="T409" s="230" t="str">
        <f t="shared" si="50"/>
        <v>「子供(12歳以下)向け製品」および「繊維等で覆われた家庭用家具」に使用されている
Used in products for children 12 and under or home furnishings covered with fiber</v>
      </c>
      <c r="U409" s="231" t="str">
        <f t="shared" si="51"/>
        <v>Used in products for children 12 and under or home furnishings covered with fiber
“使用于面向儿童(12岁以下)的产品以及用纤维等覆盖的家用家具等”</v>
      </c>
      <c r="V409" s="231">
        <f t="shared" si="49"/>
        <v>37</v>
      </c>
      <c r="W409" s="215"/>
    </row>
    <row r="410" spans="12:23" ht="30" x14ac:dyDescent="0.15">
      <c r="L410" s="215"/>
      <c r="M410" s="248" t="s">
        <v>1292</v>
      </c>
      <c r="N410" s="248" t="s">
        <v>964</v>
      </c>
      <c r="O410" s="228" t="s">
        <v>725</v>
      </c>
      <c r="P410" s="228" t="s">
        <v>657</v>
      </c>
      <c r="Q410" s="229" t="s">
        <v>726</v>
      </c>
      <c r="R410" s="212">
        <v>37</v>
      </c>
      <c r="T410" s="230" t="str">
        <f t="shared" si="50"/>
        <v>下記(3)～(6)以外のものに使用されている
Used in the other than the following (3)-(6).</v>
      </c>
      <c r="U410" s="231" t="str">
        <f t="shared" si="51"/>
        <v>Used in the other than the following (3)-(6).
用于下述(3)～(6)以外的情况</v>
      </c>
      <c r="V410" s="231">
        <f t="shared" si="49"/>
        <v>37</v>
      </c>
      <c r="W410" s="215"/>
    </row>
    <row r="411" spans="12:23" ht="36.9" customHeight="1" x14ac:dyDescent="0.15">
      <c r="L411" s="215"/>
      <c r="M411" s="248" t="s">
        <v>396</v>
      </c>
      <c r="N411" s="248" t="s">
        <v>963</v>
      </c>
      <c r="O411" s="228" t="s">
        <v>387</v>
      </c>
      <c r="P411" s="228" t="s">
        <v>388</v>
      </c>
      <c r="Q411" s="229" t="s">
        <v>856</v>
      </c>
      <c r="R411" s="212">
        <v>37</v>
      </c>
      <c r="T411" s="230" t="str">
        <f t="shared" si="50"/>
        <v>自動車部品またはその交換部品に使用されている
Used in motor vehicles or replacement parts or replacement equipment for motor vehicles</v>
      </c>
      <c r="U411" s="231" t="str">
        <f t="shared" si="51"/>
        <v>Used in motor vehicles or replacement parts or replacement equipment for motor vehicles
用于汽车零件或其更换用零件</v>
      </c>
      <c r="V411" s="231">
        <f t="shared" si="49"/>
        <v>37</v>
      </c>
      <c r="W411" s="215"/>
    </row>
    <row r="412" spans="12:23" ht="33" customHeight="1" x14ac:dyDescent="0.15">
      <c r="L412" s="215"/>
      <c r="M412" s="248" t="s">
        <v>397</v>
      </c>
      <c r="N412" s="248" t="s">
        <v>962</v>
      </c>
      <c r="O412" s="228" t="s">
        <v>390</v>
      </c>
      <c r="P412" s="228" t="s">
        <v>391</v>
      </c>
      <c r="Q412" s="229" t="s">
        <v>859</v>
      </c>
      <c r="R412" s="212">
        <v>37</v>
      </c>
      <c r="T412" s="230" t="str">
        <f t="shared" si="50"/>
        <v xml:space="preserve">商用建造物または住宅用建築物の難燃剤または配線類に使用されている
Used in commercial or residential building insulation or wiring </v>
      </c>
      <c r="U412" s="231" t="str">
        <f t="shared" si="51"/>
        <v>Used in commercial or residential building insulation or wiring 
用于商用建筑物或住宅用建筑物的阻燃剂或布线等</v>
      </c>
      <c r="V412" s="231">
        <f t="shared" si="49"/>
        <v>37</v>
      </c>
      <c r="W412" s="215"/>
    </row>
    <row r="413" spans="12:23" ht="87" customHeight="1" x14ac:dyDescent="0.15">
      <c r="L413" s="215"/>
      <c r="M413" s="248" t="s">
        <v>398</v>
      </c>
      <c r="N413" s="248" t="s">
        <v>961</v>
      </c>
      <c r="O413" s="228" t="s">
        <v>457</v>
      </c>
      <c r="P413" s="228" t="s">
        <v>393</v>
      </c>
      <c r="Q413" s="229" t="s">
        <v>857</v>
      </c>
      <c r="R413" s="212">
        <v>90</v>
      </c>
      <c r="T413" s="230" t="str">
        <f t="shared" si="50"/>
        <v>デスクトップ・ラップトップコンピュータ、音声・映像機器、計算機、無線電話、ゲームコンソール、対話型ソフトウェアとのアクセスに使用されるスクリーンが組み込まれた携帯端末とそれらの周辺機器、およびケーブルやアダプタなどの接続装置に使用されている
Used in desktop and laptop computers, audio and video equipment, calculators, wireless telephones, game consoles, handheld devices incorporating a screen that are used to access interactive software and their associated peripherals, and cables, adaptors, and other similar connecting devices</v>
      </c>
      <c r="U413" s="231" t="str">
        <f t="shared" si="51"/>
        <v>Used in desktop and laptop computers, audio and video equipment, calculators, wireless telephones, game consoles, handheld devices incorporating a screen that are used to access interactive software and their associated peripherals, and cables, adaptors, and other similar connecting devices
用于安装了与台式及笔记本电脑、语音及视频设备、计算机、无线电话、游戏机、
对话型软件相连接的屏幕的手机及其外围设备，以及用于电缆和适配器等连接装置</v>
      </c>
      <c r="V413" s="231">
        <f t="shared" si="49"/>
        <v>90</v>
      </c>
      <c r="W413" s="215"/>
    </row>
    <row r="414" spans="12:23" ht="60" x14ac:dyDescent="0.15">
      <c r="L414" s="215"/>
      <c r="M414" s="248" t="s">
        <v>399</v>
      </c>
      <c r="N414" s="248" t="s">
        <v>960</v>
      </c>
      <c r="O414" s="228" t="s">
        <v>727</v>
      </c>
      <c r="P414" s="228" t="s">
        <v>394</v>
      </c>
      <c r="Q414" s="229" t="s">
        <v>858</v>
      </c>
      <c r="R414" s="212">
        <v>37</v>
      </c>
      <c r="T414" s="230" t="str">
        <f t="shared" si="50"/>
        <v>保存メディア(CD、コンピュータゲームなどのインタラクティブソフトウェア)に使用されている
Used in storage media, such as compact discs, for interactive software, such as computer games</v>
      </c>
      <c r="U414" s="231" t="str">
        <f t="shared" si="51"/>
        <v>Used in storage media, such as compact discs, for interactive software, such as computer games
用于存储媒体(CD、电脑游戏等交互软件)</v>
      </c>
      <c r="V414" s="231">
        <f t="shared" si="49"/>
        <v>37</v>
      </c>
      <c r="W414" s="215"/>
    </row>
    <row r="415" spans="12:23" ht="68.25" customHeight="1" x14ac:dyDescent="0.15">
      <c r="L415" s="215"/>
      <c r="M415" s="248" t="s">
        <v>1293</v>
      </c>
      <c r="N415" s="248" t="s">
        <v>959</v>
      </c>
      <c r="O415" s="228" t="s">
        <v>400</v>
      </c>
      <c r="P415" s="228" t="s">
        <v>401</v>
      </c>
      <c r="Q415" s="229" t="s">
        <v>860</v>
      </c>
      <c r="R415" s="212">
        <v>55</v>
      </c>
      <c r="T415" s="230" t="str">
        <f t="shared" si="50"/>
        <v>人の皮膚または口腔に、直接長時間接触するあるいは短期時間繰り返して接触するプラスチックまたはゴム部品に使用されている
Used in rubber or plastic components that come into direct as well as prolonged or shortterm repetitive contact with the human skin or the oral cavity</v>
      </c>
      <c r="U415" s="231" t="str">
        <f t="shared" si="51"/>
        <v>Used in rubber or plastic components that come into direct as well as prolonged or shortterm repetitive contact with the human skin or the oral cavity
使用于直接长时间接触或短时间反复接触人体皮肤或口腔的塑料或橡胶零部件。</v>
      </c>
      <c r="V415" s="231">
        <f t="shared" si="49"/>
        <v>55</v>
      </c>
      <c r="W415" s="215"/>
    </row>
    <row r="416" spans="12:23" ht="30" x14ac:dyDescent="0.15">
      <c r="L416" s="215"/>
      <c r="M416" s="248" t="s">
        <v>1294</v>
      </c>
      <c r="N416" s="248" t="s">
        <v>958</v>
      </c>
      <c r="O416" s="228" t="s">
        <v>703</v>
      </c>
      <c r="P416" s="228" t="s">
        <v>338</v>
      </c>
      <c r="Q416" s="229" t="s">
        <v>704</v>
      </c>
      <c r="R416" s="212">
        <v>37</v>
      </c>
      <c r="T416" s="230" t="str">
        <f t="shared" si="50"/>
        <v>上記(1)以外のものに使用されている
Used in every application other than the above (1)</v>
      </c>
      <c r="U416" s="231" t="str">
        <f t="shared" si="51"/>
        <v>Used in every application other than the above (1)
用于上述(1)以外的情况</v>
      </c>
      <c r="V416" s="231">
        <f t="shared" si="49"/>
        <v>37</v>
      </c>
      <c r="W416" s="215"/>
    </row>
    <row r="417" spans="12:23" ht="30" x14ac:dyDescent="0.15">
      <c r="L417" s="215"/>
      <c r="M417" s="248" t="s">
        <v>1295</v>
      </c>
      <c r="N417" s="248" t="s">
        <v>957</v>
      </c>
      <c r="O417" s="228" t="s">
        <v>402</v>
      </c>
      <c r="P417" s="228" t="s">
        <v>403</v>
      </c>
      <c r="Q417" s="229" t="s">
        <v>861</v>
      </c>
      <c r="R417" s="212">
        <v>37</v>
      </c>
      <c r="T417" s="230" t="str">
        <f t="shared" si="50"/>
        <v>樹脂またはゴム中に使用されている
Used in plastic or rubber</v>
      </c>
      <c r="U417" s="231" t="str">
        <f t="shared" si="51"/>
        <v>Used in plastic or rubber
用于树脂或橡胶中</v>
      </c>
      <c r="V417" s="231">
        <f t="shared" si="49"/>
        <v>37</v>
      </c>
      <c r="W417" s="215"/>
    </row>
    <row r="418" spans="12:23" ht="30.9" customHeight="1" x14ac:dyDescent="0.15">
      <c r="L418" s="215"/>
      <c r="M418" s="248" t="s">
        <v>1296</v>
      </c>
      <c r="N418" s="248" t="s">
        <v>956</v>
      </c>
      <c r="O418" s="228" t="s">
        <v>703</v>
      </c>
      <c r="P418" s="228" t="s">
        <v>338</v>
      </c>
      <c r="Q418" s="229" t="s">
        <v>728</v>
      </c>
      <c r="R418" s="212">
        <v>37</v>
      </c>
      <c r="T418" s="230" t="str">
        <f t="shared" si="50"/>
        <v>上記(1)以外のものに使用されている
Used in every application other than the above (1)</v>
      </c>
      <c r="U418" s="231" t="str">
        <f t="shared" si="51"/>
        <v>Used in every application other than the above (1)
用于上述(1)以外</v>
      </c>
      <c r="V418" s="231">
        <f t="shared" si="49"/>
        <v>37</v>
      </c>
      <c r="W418" s="215"/>
    </row>
    <row r="419" spans="12:23" ht="51.75" customHeight="1" x14ac:dyDescent="0.15">
      <c r="L419" s="215"/>
      <c r="M419" s="248" t="s">
        <v>404</v>
      </c>
      <c r="N419" s="248" t="s">
        <v>955</v>
      </c>
      <c r="O419" s="228" t="s">
        <v>2558</v>
      </c>
      <c r="P419" s="228" t="s">
        <v>2623</v>
      </c>
      <c r="Q419" s="229" t="s">
        <v>2590</v>
      </c>
      <c r="R419" s="212">
        <v>55</v>
      </c>
      <c r="T419" s="230" t="str">
        <f t="shared" si="50"/>
        <v>上記(1)に該当するが、代替困難であり、フォックスコン福山テクノロジーズの採用決定部門に許可を得ている
Used in the above (1), and it is difficult to replace, having a permission from the adoption decision department in Foxconn Fukuyama Technologies</v>
      </c>
      <c r="U419" s="231" t="str">
        <f t="shared" si="51"/>
        <v>Used in the above (1), and it is difficult to replace, having a permission from the adoption decision department in Foxconn Fukuyama Technologies
符合上述(1)，但难代替，已得到鴻海福山科技决定采用部门的批准</v>
      </c>
      <c r="V419" s="231">
        <f t="shared" si="49"/>
        <v>55</v>
      </c>
      <c r="W419" s="215"/>
    </row>
    <row r="420" spans="12:23" ht="45" x14ac:dyDescent="0.15">
      <c r="L420" s="215"/>
      <c r="M420" s="248" t="s">
        <v>405</v>
      </c>
      <c r="N420" s="248" t="s">
        <v>955</v>
      </c>
      <c r="O420" s="228" t="s">
        <v>729</v>
      </c>
      <c r="P420" s="228" t="s">
        <v>406</v>
      </c>
      <c r="Q420" s="229" t="s">
        <v>862</v>
      </c>
      <c r="R420" s="212">
        <v>37</v>
      </c>
      <c r="T420" s="230" t="str">
        <f t="shared" si="50"/>
        <v>(記入必須)代替困難理由・使用箇所
(Required fields) Reason for "difficulty in replacement" and Point of use</v>
      </c>
      <c r="U420" s="231" t="str">
        <f t="shared" si="51"/>
        <v>(Required fields) Reason for "difficulty in replacement" and Point of use
(必填)难代替的原因・使用场所</v>
      </c>
      <c r="V420" s="231">
        <f t="shared" si="49"/>
        <v>37</v>
      </c>
      <c r="W420" s="215"/>
    </row>
    <row r="421" spans="12:23" ht="28.5" customHeight="1" x14ac:dyDescent="0.15">
      <c r="L421" s="215"/>
      <c r="M421" s="248" t="s">
        <v>1297</v>
      </c>
      <c r="N421" s="248" t="s">
        <v>954</v>
      </c>
      <c r="O421" s="228" t="s">
        <v>719</v>
      </c>
      <c r="P421" s="245" t="s">
        <v>369</v>
      </c>
      <c r="Q421" s="229" t="s">
        <v>720</v>
      </c>
      <c r="R421" s="212">
        <v>37</v>
      </c>
      <c r="T421" s="230" t="str">
        <f t="shared" si="50"/>
        <v>下記(2)～(4)以外のものに使用されている
Used in every application other than the following (2)-(4)</v>
      </c>
      <c r="U421" s="231" t="str">
        <f t="shared" si="51"/>
        <v>Used in every application other than the following (2)-(4)
用于下述(2)～(4)以外的情况</v>
      </c>
      <c r="V421" s="231">
        <f t="shared" si="49"/>
        <v>37</v>
      </c>
      <c r="W421" s="215"/>
    </row>
    <row r="422" spans="12:23" ht="30" x14ac:dyDescent="0.15">
      <c r="L422" s="215"/>
      <c r="M422" s="248" t="s">
        <v>1298</v>
      </c>
      <c r="N422" s="248" t="s">
        <v>953</v>
      </c>
      <c r="O422" s="228" t="s">
        <v>408</v>
      </c>
      <c r="P422" s="245" t="s">
        <v>409</v>
      </c>
      <c r="Q422" s="229" t="s">
        <v>863</v>
      </c>
      <c r="R422" s="212">
        <v>37</v>
      </c>
      <c r="T422" s="230" t="str">
        <f t="shared" si="50"/>
        <v>潤滑油またはグリースに使用されている
Used in lubricants or greases</v>
      </c>
      <c r="U422" s="231" t="str">
        <f t="shared" si="51"/>
        <v>Used in lubricants or greases
用作润滑油或润滑脂</v>
      </c>
      <c r="V422" s="231">
        <f t="shared" si="49"/>
        <v>37</v>
      </c>
      <c r="W422" s="215"/>
    </row>
    <row r="423" spans="12:23" ht="70.5" customHeight="1" x14ac:dyDescent="0.15">
      <c r="L423" s="215"/>
      <c r="M423" s="248" t="s">
        <v>407</v>
      </c>
      <c r="N423" s="248" t="s">
        <v>952</v>
      </c>
      <c r="O423" s="228" t="s">
        <v>411</v>
      </c>
      <c r="P423" s="228" t="s">
        <v>412</v>
      </c>
      <c r="Q423" s="229" t="s">
        <v>864</v>
      </c>
      <c r="R423" s="212">
        <v>70</v>
      </c>
      <c r="T423" s="230" t="str">
        <f t="shared" si="50"/>
        <v>再生プラスチックの製造工程で新規PIP(3:1)の追加はなく、リサイクル由来のPIP(3:1)のみを含有するプラスチックまたはそれを使用した製品に使用されている
Used in products or articles made of plastic recycled from products or articles containing PIP (3:1), where no new PIP (3:1) was added during the production of the products or articles made of recycled plastic</v>
      </c>
      <c r="U423" s="231" t="str">
        <f t="shared" si="51"/>
        <v>Used in products or articles made of plastic recycled from products or articles containing PIP (3:1), where no new PIP (3:1) was added during the production of the products or articles made of recycled plastic
在制造再生塑料的过程中，没有追加新的PIP(3:1)，只在含有来自回收的PIP(3:1)的塑料或使用了PIP的产品中使用</v>
      </c>
      <c r="V423" s="231">
        <f t="shared" si="49"/>
        <v>70</v>
      </c>
      <c r="W423" s="215"/>
    </row>
    <row r="424" spans="12:23" ht="52.5" customHeight="1" x14ac:dyDescent="0.15">
      <c r="L424" s="215"/>
      <c r="M424" s="248" t="s">
        <v>410</v>
      </c>
      <c r="N424" s="248" t="s">
        <v>951</v>
      </c>
      <c r="O424" s="228" t="s">
        <v>414</v>
      </c>
      <c r="P424" s="228" t="s">
        <v>415</v>
      </c>
      <c r="Q424" s="229" t="s">
        <v>865</v>
      </c>
      <c r="R424" s="212">
        <v>55</v>
      </c>
      <c r="T424" s="230" t="str">
        <f t="shared" si="50"/>
        <v>上記以外の米国 TSCA 第6条 PBT物質で定められた適用除外用途に使用されており、採用部門の許可を得ている
Used in exemption applications listed in USA TSCA SECTION 6 PBT-chemicals other than above, having permission from adoption decision</v>
      </c>
      <c r="U424" s="231" t="str">
        <f t="shared" si="51"/>
        <v>Used in exemption applications listed in USA TSCA SECTION 6 PBT-chemicals other than above, having permission from adoption decision
除上述用途外，已被用于美国TSCA第6条PBT物质规定的不适用用途，并得到采用部门的许可</v>
      </c>
      <c r="V424" s="231">
        <f t="shared" si="49"/>
        <v>55</v>
      </c>
      <c r="W424" s="215"/>
    </row>
    <row r="425" spans="12:23" ht="32.1" customHeight="1" x14ac:dyDescent="0.15">
      <c r="L425" s="215"/>
      <c r="M425" s="248" t="s">
        <v>413</v>
      </c>
      <c r="N425" s="248" t="s">
        <v>951</v>
      </c>
      <c r="O425" s="228" t="s">
        <v>721</v>
      </c>
      <c r="P425" s="228" t="s">
        <v>416</v>
      </c>
      <c r="Q425" s="229" t="s">
        <v>730</v>
      </c>
      <c r="R425" s="212">
        <v>37</v>
      </c>
      <c r="T425" s="230" t="str">
        <f t="shared" si="50"/>
        <v>(記入必須)使用されている除外用途
(Required fields)  Applied exemption applications</v>
      </c>
      <c r="U425" s="231" t="str">
        <f t="shared" si="51"/>
        <v>(Required fields)  Applied exemption applications
(必填)所使用的除外用途</v>
      </c>
      <c r="V425" s="231">
        <f t="shared" si="49"/>
        <v>37</v>
      </c>
      <c r="W425" s="215"/>
    </row>
    <row r="426" spans="12:23" ht="27.9" customHeight="1" x14ac:dyDescent="0.15">
      <c r="L426" s="215"/>
      <c r="M426" s="248" t="s">
        <v>1299</v>
      </c>
      <c r="N426" s="248" t="s">
        <v>950</v>
      </c>
      <c r="O426" s="228" t="s">
        <v>709</v>
      </c>
      <c r="P426" s="228" t="s">
        <v>275</v>
      </c>
      <c r="Q426" s="229" t="s">
        <v>695</v>
      </c>
      <c r="R426" s="212">
        <v>37</v>
      </c>
      <c r="T426" s="230" t="str">
        <f t="shared" si="50"/>
        <v>下記(2)以外のものに使用されている
Used in every application other than the following (2)</v>
      </c>
      <c r="U426" s="231" t="str">
        <f t="shared" si="51"/>
        <v>Used in every application other than the following (2)
用于下述(2)以外的情况</v>
      </c>
      <c r="V426" s="231">
        <f t="shared" si="49"/>
        <v>37</v>
      </c>
      <c r="W426" s="215"/>
    </row>
    <row r="427" spans="12:23" ht="41.1" customHeight="1" x14ac:dyDescent="0.15">
      <c r="L427" s="215"/>
      <c r="M427" s="248" t="s">
        <v>1300</v>
      </c>
      <c r="N427" s="248" t="s">
        <v>949</v>
      </c>
      <c r="O427" s="228" t="s">
        <v>417</v>
      </c>
      <c r="P427" s="228" t="s">
        <v>418</v>
      </c>
      <c r="Q427" s="229" t="s">
        <v>866</v>
      </c>
      <c r="R427" s="212">
        <v>37</v>
      </c>
      <c r="T427" s="230" t="str">
        <f t="shared" si="50"/>
        <v>塩素系溶剤の製造における副生成物としてのHCBDの非意図的な生成として含有している
Used due to unintentional production of HCBD as a byproduct in the production of chlorinated solvents</v>
      </c>
      <c r="U427" s="231" t="str">
        <f t="shared" si="51"/>
        <v>Used due to unintentional production of HCBD as a byproduct in the production of chlorinated solvents
作为制备氯素类溶剂的副生成物HCBD的非有意生成而含有</v>
      </c>
      <c r="V427" s="231">
        <f t="shared" si="49"/>
        <v>37</v>
      </c>
      <c r="W427" s="215"/>
    </row>
    <row r="428" spans="12:23" ht="33.6" customHeight="1" x14ac:dyDescent="0.15">
      <c r="L428" s="215"/>
      <c r="M428" s="248" t="s">
        <v>1301</v>
      </c>
      <c r="N428" s="248" t="s">
        <v>948</v>
      </c>
      <c r="O428" s="228" t="s">
        <v>947</v>
      </c>
      <c r="P428" s="228" t="s">
        <v>275</v>
      </c>
      <c r="Q428" s="229" t="s">
        <v>695</v>
      </c>
      <c r="R428" s="212">
        <v>37</v>
      </c>
      <c r="T428" s="230" t="str">
        <f t="shared" si="50"/>
        <v>下記(2)以外のものに使用されている
Used in every application other than the following (2)</v>
      </c>
      <c r="U428" s="231" t="str">
        <f t="shared" si="51"/>
        <v>Used in every application other than the following (2)
用于下述(2)以外的情况</v>
      </c>
      <c r="V428" s="231">
        <f t="shared" si="49"/>
        <v>37</v>
      </c>
      <c r="W428" s="215"/>
    </row>
    <row r="429" spans="12:23" ht="30" x14ac:dyDescent="0.15">
      <c r="L429" s="215"/>
      <c r="M429" s="248" t="s">
        <v>1302</v>
      </c>
      <c r="N429" s="248" t="s">
        <v>946</v>
      </c>
      <c r="O429" s="228" t="s">
        <v>419</v>
      </c>
      <c r="P429" s="228" t="s">
        <v>420</v>
      </c>
      <c r="Q429" s="229" t="s">
        <v>867</v>
      </c>
      <c r="R429" s="212">
        <v>37</v>
      </c>
      <c r="T429" s="230" t="str">
        <f t="shared" si="50"/>
        <v>成形品中に使用されている
Used in articles</v>
      </c>
      <c r="U429" s="231" t="str">
        <f t="shared" si="51"/>
        <v>Used in articles
在成型产品中使用</v>
      </c>
      <c r="V429" s="231">
        <f t="shared" si="49"/>
        <v>37</v>
      </c>
      <c r="W429" s="215"/>
    </row>
    <row r="430" spans="12:23" ht="45" x14ac:dyDescent="0.15">
      <c r="L430" s="215"/>
      <c r="M430" s="248" t="s">
        <v>1303</v>
      </c>
      <c r="N430" s="248" t="s">
        <v>945</v>
      </c>
      <c r="O430" s="228" t="s">
        <v>421</v>
      </c>
      <c r="P430" s="228" t="s">
        <v>422</v>
      </c>
      <c r="Q430" s="229" t="s">
        <v>868</v>
      </c>
      <c r="R430" s="212">
        <v>37</v>
      </c>
      <c r="T430" s="230" t="str">
        <f t="shared" si="50"/>
        <v>感熱紙用途に、0.02wt%以上の含有である
Used in thermal paper, containing equal to or greater than 0.02wt%.</v>
      </c>
      <c r="U430" s="231" t="str">
        <f t="shared" si="51"/>
        <v>Used in thermal paper, containing equal to or greater than 0.02wt%.
热敏纸用途，含量0.02wt%以上</v>
      </c>
      <c r="V430" s="231">
        <f t="shared" si="49"/>
        <v>37</v>
      </c>
      <c r="W430" s="215"/>
    </row>
    <row r="431" spans="12:23" ht="32.1" customHeight="1" x14ac:dyDescent="0.15">
      <c r="L431" s="215"/>
      <c r="M431" s="248" t="s">
        <v>1304</v>
      </c>
      <c r="N431" s="248" t="s">
        <v>944</v>
      </c>
      <c r="O431" s="228" t="s">
        <v>703</v>
      </c>
      <c r="P431" s="228" t="s">
        <v>338</v>
      </c>
      <c r="Q431" s="229" t="s">
        <v>704</v>
      </c>
      <c r="R431" s="212">
        <v>37</v>
      </c>
      <c r="T431" s="230" t="str">
        <f t="shared" si="50"/>
        <v>上記(1)以外のものに使用されている
Used in every application other than the above (1)</v>
      </c>
      <c r="U431" s="231" t="str">
        <f t="shared" si="51"/>
        <v>Used in every application other than the above (1)
用于上述(1)以外的情况</v>
      </c>
      <c r="V431" s="231">
        <f t="shared" si="49"/>
        <v>37</v>
      </c>
      <c r="W431" s="215"/>
    </row>
    <row r="432" spans="12:23" ht="36" customHeight="1" x14ac:dyDescent="0.15">
      <c r="L432" s="215"/>
      <c r="M432" s="248" t="s">
        <v>1305</v>
      </c>
      <c r="N432" s="248" t="s">
        <v>943</v>
      </c>
      <c r="O432" s="228" t="s">
        <v>731</v>
      </c>
      <c r="P432" s="228" t="s">
        <v>423</v>
      </c>
      <c r="Q432" s="229" t="s">
        <v>658</v>
      </c>
      <c r="R432" s="212">
        <v>37</v>
      </c>
      <c r="T432" s="230" t="str">
        <f t="shared" ref="T432:T450" si="52">O432&amp;CHAR(10)&amp;P432</f>
        <v>下記(2)～(3)に該当しない条件で使用されている
Used under conditions that do not correspond to following (2)-(3)</v>
      </c>
      <c r="U432" s="231" t="str">
        <f t="shared" ref="U432:U450" si="53">P432&amp;CHAR(10) &amp;Q432</f>
        <v>Used under conditions that do not correspond to following (2)-(3)
在不符合下述(2)~(3)的条件下使用</v>
      </c>
      <c r="V432" s="231">
        <f t="shared" si="49"/>
        <v>37</v>
      </c>
      <c r="W432" s="215"/>
    </row>
    <row r="433" spans="12:23" ht="33.6" customHeight="1" x14ac:dyDescent="0.15">
      <c r="L433" s="215"/>
      <c r="M433" s="248" t="s">
        <v>1306</v>
      </c>
      <c r="N433" s="248" t="s">
        <v>942</v>
      </c>
      <c r="O433" s="228" t="s">
        <v>424</v>
      </c>
      <c r="P433" s="228" t="s">
        <v>425</v>
      </c>
      <c r="Q433" s="229" t="s">
        <v>869</v>
      </c>
      <c r="R433" s="212">
        <v>37</v>
      </c>
      <c r="T433" s="230" t="str">
        <f t="shared" si="52"/>
        <v>感熱紙以外の用途に使用されている
Used in every application for other than thermal paper</v>
      </c>
      <c r="U433" s="231" t="str">
        <f t="shared" si="53"/>
        <v>Used in every application for other than thermal paper
用于热敏纸以外的其他用途</v>
      </c>
      <c r="V433" s="231">
        <f t="shared" si="49"/>
        <v>37</v>
      </c>
      <c r="W433" s="215"/>
    </row>
    <row r="434" spans="12:23" ht="62.25" customHeight="1" x14ac:dyDescent="0.15">
      <c r="L434" s="215"/>
      <c r="M434" s="248" t="s">
        <v>1307</v>
      </c>
      <c r="N434" s="248" t="s">
        <v>941</v>
      </c>
      <c r="O434" s="228" t="s">
        <v>2559</v>
      </c>
      <c r="P434" s="228" t="s">
        <v>2624</v>
      </c>
      <c r="Q434" s="229" t="s">
        <v>2591</v>
      </c>
      <c r="R434" s="212">
        <v>70</v>
      </c>
      <c r="T434" s="230" t="str">
        <f t="shared" si="52"/>
        <v>(感熱紙用途に0.02wt%以上の含有において、)仕向地限定の製品に採用されるものであり、フォックスコン福山テクノロジーズの採用決定部門の許可を得ている
(Used in thermal paper, containing equal to or greater than 0.02wt%) and used for products with a limited destination, having permission from adoption decision in Foxconn Fukuyama Technologies</v>
      </c>
      <c r="U434" s="231" t="str">
        <f t="shared" si="53"/>
        <v>(Used in thermal paper, containing equal to or greater than 0.02wt%) and used for products with a limited destination, having permission from adoption decision in Foxconn Fukuyama Technologies
(在热敏纸用途中含量在0.02wt%以上)在目的地限定的产品中被采用，并得到了鴻海福山科技决定采用部门的许可</v>
      </c>
      <c r="V434" s="231">
        <f t="shared" ref="V434:V448" si="54">R434</f>
        <v>70</v>
      </c>
      <c r="W434" s="215"/>
    </row>
    <row r="435" spans="12:23" ht="34.5" customHeight="1" x14ac:dyDescent="0.15">
      <c r="L435" s="215"/>
      <c r="M435" s="248" t="s">
        <v>1308</v>
      </c>
      <c r="N435" s="248" t="s">
        <v>940</v>
      </c>
      <c r="O435" s="228" t="s">
        <v>707</v>
      </c>
      <c r="P435" s="228" t="s">
        <v>341</v>
      </c>
      <c r="Q435" s="229" t="s">
        <v>708</v>
      </c>
      <c r="R435" s="212">
        <v>37</v>
      </c>
      <c r="T435" s="230" t="str">
        <f t="shared" si="52"/>
        <v>下記(2)～(3)以外のものに使用されている
Used in every application other than the following (2)-(3)</v>
      </c>
      <c r="U435" s="231" t="str">
        <f t="shared" si="53"/>
        <v>Used in every application other than the following (2)-(3)
用于下述(2)～(3)以外的情况</v>
      </c>
      <c r="V435" s="231">
        <f t="shared" si="54"/>
        <v>37</v>
      </c>
      <c r="W435" s="215"/>
    </row>
    <row r="436" spans="12:23" ht="48.6" customHeight="1" x14ac:dyDescent="0.15">
      <c r="L436" s="215"/>
      <c r="M436" s="248" t="s">
        <v>1309</v>
      </c>
      <c r="N436" s="248" t="s">
        <v>939</v>
      </c>
      <c r="O436" s="228" t="s">
        <v>2560</v>
      </c>
      <c r="P436" s="228" t="s">
        <v>2625</v>
      </c>
      <c r="Q436" s="229" t="s">
        <v>2592</v>
      </c>
      <c r="R436" s="212">
        <v>55</v>
      </c>
      <c r="T436" s="230" t="str">
        <f t="shared" si="52"/>
        <v>偏光板中のトリアセチルセルロース(TAC)フィルムに使用されていて、フォックスコン福山テクノロジーズの採用決定部門の許可を得ている
Used in Tri-acetyl cellulose (TAC) film in polarizers, having a permission from the adoption decision department in Foxconn Fukuyama Technologies</v>
      </c>
      <c r="U436" s="231" t="str">
        <f t="shared" si="53"/>
        <v>Used in Tri-acetyl cellulose (TAC) film in polarizers, having a permission from the adoption decision department in Foxconn Fukuyama Technologies
用于偏光板中的三醋酸纤维素(TAC)薄膜，已得到鴻海福山科技采用决定部门的许可</v>
      </c>
      <c r="V436" s="231">
        <f t="shared" si="54"/>
        <v>55</v>
      </c>
      <c r="W436" s="215"/>
    </row>
    <row r="437" spans="12:23" ht="45" customHeight="1" x14ac:dyDescent="0.15">
      <c r="L437" s="215"/>
      <c r="M437" s="248" t="s">
        <v>426</v>
      </c>
      <c r="N437" s="248" t="s">
        <v>938</v>
      </c>
      <c r="O437" s="228" t="s">
        <v>2561</v>
      </c>
      <c r="P437" s="228" t="s">
        <v>2626</v>
      </c>
      <c r="Q437" s="229" t="s">
        <v>2593</v>
      </c>
      <c r="R437" s="212">
        <v>37</v>
      </c>
      <c r="T437" s="230" t="str">
        <f t="shared" si="52"/>
        <v>自動車用の部品に使用されていて、フォックスコン福山テクノロジーズの採用決定部門の許可を得ている
Used in parts for Motor vehicles, having a permission from the adoption decision department in Foxconn Fukuyama Technologies</v>
      </c>
      <c r="U437" s="231" t="str">
        <f t="shared" si="53"/>
        <v>Used in parts for Motor vehicles, having a permission from the adoption decision department in Foxconn Fukuyama Technologies
用于汽车零部件，已得到鴻海福山科技采用决定部门的许可</v>
      </c>
      <c r="V437" s="231">
        <f t="shared" si="54"/>
        <v>37</v>
      </c>
      <c r="W437" s="215"/>
    </row>
    <row r="438" spans="12:23" ht="30" x14ac:dyDescent="0.15">
      <c r="L438" s="215"/>
      <c r="M438" s="248" t="s">
        <v>1310</v>
      </c>
      <c r="N438" s="248" t="s">
        <v>937</v>
      </c>
      <c r="O438" s="228" t="s">
        <v>365</v>
      </c>
      <c r="P438" s="228" t="s">
        <v>366</v>
      </c>
      <c r="Q438" s="229" t="s">
        <v>427</v>
      </c>
      <c r="R438" s="212">
        <v>37</v>
      </c>
      <c r="T438" s="230" t="str">
        <f t="shared" si="52"/>
        <v>下記用途で使用されている
Used for applications below;</v>
      </c>
      <c r="U438" s="231" t="str">
        <f t="shared" si="53"/>
        <v>Used for applications below;
用于以下用途</v>
      </c>
      <c r="V438" s="231">
        <f t="shared" si="54"/>
        <v>37</v>
      </c>
      <c r="W438" s="215"/>
    </row>
    <row r="439" spans="12:23" ht="30" x14ac:dyDescent="0.15">
      <c r="L439" s="215"/>
      <c r="M439" s="248" t="s">
        <v>1756</v>
      </c>
      <c r="N439" s="248" t="s">
        <v>936</v>
      </c>
      <c r="O439" s="228" t="s">
        <v>1552</v>
      </c>
      <c r="P439" s="228" t="s">
        <v>1558</v>
      </c>
      <c r="Q439" s="439" t="s">
        <v>1555</v>
      </c>
      <c r="R439" s="212">
        <v>37</v>
      </c>
      <c r="T439" s="230" t="str">
        <f t="shared" si="52"/>
        <v>繊維に
Textiles</v>
      </c>
      <c r="U439" s="231" t="str">
        <f t="shared" si="53"/>
        <v>Textiles
纤维</v>
      </c>
      <c r="V439" s="231">
        <f t="shared" si="54"/>
        <v>37</v>
      </c>
      <c r="W439" s="215"/>
    </row>
    <row r="440" spans="12:23" ht="30" x14ac:dyDescent="0.15">
      <c r="L440" s="215"/>
      <c r="M440" s="248" t="s">
        <v>1757</v>
      </c>
      <c r="N440" s="248" t="s">
        <v>935</v>
      </c>
      <c r="O440" s="228" t="s">
        <v>1557</v>
      </c>
      <c r="P440" s="228" t="s">
        <v>1559</v>
      </c>
      <c r="Q440" s="229" t="s">
        <v>1560</v>
      </c>
      <c r="R440" s="212">
        <v>37</v>
      </c>
      <c r="T440" s="230" t="str">
        <f t="shared" si="52"/>
        <v>皮革、毛皮製品に
Leather, Furs and Hides</v>
      </c>
      <c r="U440" s="231" t="str">
        <f t="shared" si="53"/>
        <v>Leather, Furs and Hides
皮革、毛皮制品</v>
      </c>
      <c r="V440" s="231">
        <f t="shared" si="54"/>
        <v>37</v>
      </c>
      <c r="W440" s="215"/>
    </row>
    <row r="441" spans="12:23" ht="27.9" customHeight="1" x14ac:dyDescent="0.15">
      <c r="L441" s="215"/>
      <c r="M441" s="248" t="s">
        <v>428</v>
      </c>
      <c r="N441" s="248" t="s">
        <v>934</v>
      </c>
      <c r="O441" s="228" t="s">
        <v>703</v>
      </c>
      <c r="P441" s="228" t="s">
        <v>338</v>
      </c>
      <c r="Q441" s="229" t="s">
        <v>732</v>
      </c>
      <c r="R441" s="212">
        <v>37</v>
      </c>
      <c r="T441" s="230" t="str">
        <f t="shared" si="52"/>
        <v>上記(1)以外のものに使用されている
Used in every application other than the above (1)</v>
      </c>
      <c r="U441" s="231" t="str">
        <f t="shared" si="53"/>
        <v>Used in every application other than the above (1)
用于上述(1)以外的用途</v>
      </c>
      <c r="V441" s="231">
        <f t="shared" si="54"/>
        <v>37</v>
      </c>
      <c r="W441" s="215"/>
    </row>
    <row r="442" spans="12:23" ht="43.5" customHeight="1" x14ac:dyDescent="0.15">
      <c r="L442" s="215"/>
      <c r="M442" s="441" t="s">
        <v>1758</v>
      </c>
      <c r="N442" s="441" t="s">
        <v>1574</v>
      </c>
      <c r="O442" s="228" t="s">
        <v>707</v>
      </c>
      <c r="P442" s="228" t="s">
        <v>341</v>
      </c>
      <c r="Q442" s="229" t="s">
        <v>708</v>
      </c>
      <c r="R442" s="212">
        <v>37</v>
      </c>
      <c r="T442" s="230" t="str">
        <f t="shared" si="52"/>
        <v>下記(2)～(3)以外のものに使用されている
Used in every application other than the following (2)-(3)</v>
      </c>
      <c r="U442" s="231" t="str">
        <f t="shared" si="53"/>
        <v>Used in every application other than the following (2)-(3)
用于下述(2)～(3)以外的情况</v>
      </c>
      <c r="V442" s="231">
        <f t="shared" si="54"/>
        <v>37</v>
      </c>
      <c r="W442" s="215"/>
    </row>
    <row r="443" spans="12:23" ht="47.25" customHeight="1" x14ac:dyDescent="0.15">
      <c r="L443" s="215"/>
      <c r="M443" s="441" t="s">
        <v>1759</v>
      </c>
      <c r="N443" s="441" t="s">
        <v>1575</v>
      </c>
      <c r="O443" s="228" t="s">
        <v>1561</v>
      </c>
      <c r="P443" s="228" t="s">
        <v>2526</v>
      </c>
      <c r="Q443" s="229" t="s">
        <v>1562</v>
      </c>
      <c r="R443" s="212">
        <v>37</v>
      </c>
      <c r="T443" s="230" t="str">
        <f t="shared" si="52"/>
        <v>以下のすべての条件を満たす包装材及び印刷物
Packagings and prints that meet all of the following conditions</v>
      </c>
      <c r="U443" s="231" t="str">
        <f t="shared" si="53"/>
        <v>Packagings and prints that meet all of the following conditions
符合以下所有条件的包材及印刷品</v>
      </c>
      <c r="V443" s="231">
        <f t="shared" si="54"/>
        <v>37</v>
      </c>
      <c r="W443" s="215"/>
    </row>
    <row r="444" spans="12:23" ht="44.1" customHeight="1" x14ac:dyDescent="0.15">
      <c r="L444" s="215"/>
      <c r="M444" s="441" t="s">
        <v>1760</v>
      </c>
      <c r="N444" s="441" t="s">
        <v>1575</v>
      </c>
      <c r="O444" s="228" t="s">
        <v>1566</v>
      </c>
      <c r="P444" s="228" t="s">
        <v>1567</v>
      </c>
      <c r="Q444" s="229" t="s">
        <v>1568</v>
      </c>
      <c r="R444" s="212">
        <v>37</v>
      </c>
      <c r="T444" s="230" t="str">
        <f t="shared" si="52"/>
        <v>フランスへの納品ではない。
Not for delivery to France</v>
      </c>
      <c r="U444" s="231" t="str">
        <f t="shared" si="53"/>
        <v>Not for delivery to France
不是交付至法国。</v>
      </c>
      <c r="V444" s="231">
        <f t="shared" si="54"/>
        <v>37</v>
      </c>
      <c r="W444" s="215"/>
    </row>
    <row r="445" spans="12:23" ht="47.4" customHeight="1" x14ac:dyDescent="0.15">
      <c r="L445" s="215"/>
      <c r="M445" s="441" t="s">
        <v>1761</v>
      </c>
      <c r="N445" s="441" t="s">
        <v>1575</v>
      </c>
      <c r="O445" s="228" t="s">
        <v>1569</v>
      </c>
      <c r="P445" s="228" t="s">
        <v>1570</v>
      </c>
      <c r="Q445" s="269" t="s">
        <v>1571</v>
      </c>
      <c r="R445" s="212">
        <v>37</v>
      </c>
      <c r="T445" s="230" t="str">
        <f t="shared" ref="T445" si="55">O445&amp;CHAR(10)&amp;P445</f>
        <v>フランス以外の仕向地限定の製品に採用されるものであり、採用部門の許可を得ている。
Used for products with a limited destination other than France, having permission from adoption decision.</v>
      </c>
      <c r="U445" s="231" t="str">
        <f t="shared" ref="U445" si="56">P445&amp;CHAR(10) &amp;Q445</f>
        <v>Used for products with a limited destination other than France, having permission from adoption decision.
仅限用于法国以外目的地的产品，且已得到采用部门的许可。</v>
      </c>
      <c r="V445" s="231">
        <f t="shared" si="54"/>
        <v>37</v>
      </c>
      <c r="W445" s="215"/>
    </row>
    <row r="446" spans="12:23" ht="66" customHeight="1" x14ac:dyDescent="0.15">
      <c r="L446" s="215"/>
      <c r="M446" s="441" t="s">
        <v>1762</v>
      </c>
      <c r="N446" s="441" t="s">
        <v>1576</v>
      </c>
      <c r="O446" s="228" t="s">
        <v>1572</v>
      </c>
      <c r="P446" s="228" t="s">
        <v>1563</v>
      </c>
      <c r="Q446" s="229" t="s">
        <v>1573</v>
      </c>
      <c r="R446" s="212">
        <v>37</v>
      </c>
      <c r="T446" s="230" t="str">
        <f t="shared" si="52"/>
        <v>以下のすべての条件を満たす部品・材料の包装材
Packaging for parts/materials that meet all of the following conditions</v>
      </c>
      <c r="U446" s="231" t="str">
        <f t="shared" si="53"/>
        <v xml:space="preserve">Packaging for parts/materials that meet all of the following conditions
符合以下所有条件的零部件和材料的包材
</v>
      </c>
      <c r="V446" s="231">
        <f t="shared" si="54"/>
        <v>37</v>
      </c>
      <c r="W446" s="215"/>
    </row>
    <row r="447" spans="12:23" ht="70.5" customHeight="1" x14ac:dyDescent="0.15">
      <c r="L447" s="215"/>
      <c r="M447" s="441" t="s">
        <v>1763</v>
      </c>
      <c r="N447" s="441" t="s">
        <v>1576</v>
      </c>
      <c r="O447" s="228" t="s">
        <v>1566</v>
      </c>
      <c r="P447" s="228" t="s">
        <v>1567</v>
      </c>
      <c r="Q447" s="229" t="s">
        <v>1568</v>
      </c>
      <c r="R447" s="212">
        <v>37</v>
      </c>
      <c r="T447" s="230" t="str">
        <f t="shared" ref="T447:T448" si="57">O447&amp;CHAR(10)&amp;P447</f>
        <v>フランスへの納品ではない。
Not for delivery to France</v>
      </c>
      <c r="U447" s="231" t="str">
        <f t="shared" ref="U447:U448" si="58">P447&amp;CHAR(10) &amp;Q447</f>
        <v>Not for delivery to France
不是交付至法国。</v>
      </c>
      <c r="V447" s="231">
        <f t="shared" si="54"/>
        <v>37</v>
      </c>
      <c r="W447" s="215"/>
    </row>
    <row r="448" spans="12:23" ht="70.5" customHeight="1" x14ac:dyDescent="0.15">
      <c r="L448" s="215"/>
      <c r="M448" s="441" t="s">
        <v>1764</v>
      </c>
      <c r="N448" s="441" t="s">
        <v>1576</v>
      </c>
      <c r="O448" s="228" t="s">
        <v>2562</v>
      </c>
      <c r="P448" s="228" t="s">
        <v>2627</v>
      </c>
      <c r="Q448" s="229" t="s">
        <v>2594</v>
      </c>
      <c r="R448" s="212">
        <v>37</v>
      </c>
      <c r="T448" s="230" t="str">
        <f t="shared" si="57"/>
        <v>フランス以外のフォックスコン福山テクノロジーズの拠点で廃棄されることが明らか。
Clearly to be discarded at Foxconn Fukuyama Technologies site outside France</v>
      </c>
      <c r="U448" s="231" t="str">
        <f t="shared" si="58"/>
        <v>Clearly to be discarded at Foxconn Fukuyama Technologies site outside France
·明确在法国以外的鴻海福山科技据点废弃。</v>
      </c>
      <c r="V448" s="231">
        <f t="shared" si="54"/>
        <v>37</v>
      </c>
      <c r="W448" s="215"/>
    </row>
    <row r="449" spans="12:23" ht="30" x14ac:dyDescent="0.15">
      <c r="L449" s="215"/>
      <c r="M449" s="219"/>
      <c r="P449" s="240"/>
      <c r="Q449" s="208"/>
      <c r="T449" s="239" t="str">
        <f t="shared" si="52"/>
        <v xml:space="preserve">
</v>
      </c>
      <c r="U449" s="240" t="str">
        <f t="shared" si="53"/>
        <v xml:space="preserve">
</v>
      </c>
      <c r="V449" s="240"/>
      <c r="W449" s="215"/>
    </row>
    <row r="450" spans="12:23" ht="30" x14ac:dyDescent="0.15">
      <c r="L450" s="215"/>
      <c r="M450" s="220" t="s">
        <v>1893</v>
      </c>
      <c r="N450" s="220"/>
      <c r="O450" s="593"/>
      <c r="T450" s="594" t="str">
        <f t="shared" si="52"/>
        <v xml:space="preserve">
</v>
      </c>
      <c r="U450" s="240" t="str">
        <f t="shared" si="53"/>
        <v xml:space="preserve">
</v>
      </c>
      <c r="V450" s="240"/>
      <c r="W450" s="215"/>
    </row>
    <row r="451" spans="12:23" ht="20.100000000000001" customHeight="1" x14ac:dyDescent="0.15">
      <c r="L451" s="215"/>
      <c r="M451" s="222" t="s">
        <v>163</v>
      </c>
      <c r="N451" s="222" t="s">
        <v>883</v>
      </c>
      <c r="O451" s="595" t="s">
        <v>164</v>
      </c>
      <c r="P451" s="223" t="s">
        <v>165</v>
      </c>
      <c r="Q451" s="224" t="s">
        <v>166</v>
      </c>
      <c r="R451" s="225" t="s">
        <v>167</v>
      </c>
      <c r="T451" s="596" t="s">
        <v>168</v>
      </c>
      <c r="U451" s="243" t="s">
        <v>169</v>
      </c>
      <c r="V451" s="243" t="s">
        <v>170</v>
      </c>
      <c r="W451" s="215"/>
    </row>
    <row r="452" spans="12:23" ht="45" x14ac:dyDescent="0.15">
      <c r="L452" s="215"/>
      <c r="M452" s="246" t="s">
        <v>1894</v>
      </c>
      <c r="N452" s="246" t="s">
        <v>0</v>
      </c>
      <c r="O452" s="593" t="s">
        <v>2539</v>
      </c>
      <c r="P452" s="228" t="s">
        <v>2540</v>
      </c>
      <c r="Q452" s="210" t="s">
        <v>2541</v>
      </c>
      <c r="R452" s="247" t="s">
        <v>1895</v>
      </c>
      <c r="T452" s="597" t="str">
        <f t="shared" ref="T452:T515" si="59">O452&amp;CHAR(10)&amp;P452</f>
        <v>デバイス用含有化学物質報告書
Report on Chemical Substances contained in product for Device</v>
      </c>
      <c r="U452" s="231" t="str">
        <f t="shared" ref="U452:U515" si="60">P452&amp;CHAR(10) &amp;Q452</f>
        <v>Report on Chemical Substances contained in product for Device
器件用 含有化学物质报告书</v>
      </c>
      <c r="V452" s="231"/>
      <c r="W452" s="215"/>
    </row>
    <row r="453" spans="12:23" ht="54" customHeight="1" x14ac:dyDescent="0.15">
      <c r="L453" s="215"/>
      <c r="M453" s="248" t="s">
        <v>1896</v>
      </c>
      <c r="N453" s="246" t="s">
        <v>0</v>
      </c>
      <c r="O453" s="598" t="s">
        <v>1897</v>
      </c>
      <c r="P453" s="228" t="s">
        <v>1898</v>
      </c>
      <c r="Q453" s="250" t="s">
        <v>1899</v>
      </c>
      <c r="R453" s="212">
        <v>35</v>
      </c>
      <c r="T453" s="597" t="str">
        <f t="shared" si="59"/>
        <v>作成日
Date</v>
      </c>
      <c r="U453" s="231" t="str">
        <f t="shared" si="60"/>
        <v>Date
制作日期</v>
      </c>
      <c r="V453" s="231"/>
      <c r="W453" s="215"/>
    </row>
    <row r="454" spans="12:23" ht="30" x14ac:dyDescent="0.15">
      <c r="L454" s="215"/>
      <c r="M454" s="248" t="s">
        <v>1900</v>
      </c>
      <c r="N454" s="246" t="s">
        <v>0</v>
      </c>
      <c r="O454" s="599" t="s">
        <v>1901</v>
      </c>
      <c r="P454" s="228" t="s">
        <v>1902</v>
      </c>
      <c r="Q454" s="229" t="s">
        <v>1903</v>
      </c>
      <c r="R454" s="212">
        <v>35</v>
      </c>
      <c r="T454" s="597" t="str">
        <f t="shared" si="59"/>
        <v>会社名
Company Name</v>
      </c>
      <c r="U454" s="231" t="str">
        <f t="shared" si="60"/>
        <v>Company Name
公司名称</v>
      </c>
      <c r="V454" s="231"/>
      <c r="W454" s="215"/>
    </row>
    <row r="455" spans="12:23" ht="30" x14ac:dyDescent="0.15">
      <c r="L455" s="215"/>
      <c r="M455" s="248" t="s">
        <v>1904</v>
      </c>
      <c r="N455" s="246" t="s">
        <v>0</v>
      </c>
      <c r="O455" s="599" t="s">
        <v>1905</v>
      </c>
      <c r="P455" s="228" t="s">
        <v>1906</v>
      </c>
      <c r="Q455" s="229" t="s">
        <v>1907</v>
      </c>
      <c r="R455" s="212">
        <v>35</v>
      </c>
      <c r="T455" s="597" t="str">
        <f t="shared" si="59"/>
        <v>部署名
Department</v>
      </c>
      <c r="U455" s="231" t="str">
        <f t="shared" si="60"/>
        <v>Department
部门名称</v>
      </c>
      <c r="V455" s="231"/>
      <c r="W455" s="215"/>
    </row>
    <row r="456" spans="12:23" ht="45" x14ac:dyDescent="0.15">
      <c r="L456" s="215"/>
      <c r="M456" s="248" t="s">
        <v>1908</v>
      </c>
      <c r="N456" s="246" t="s">
        <v>0</v>
      </c>
      <c r="O456" s="599" t="s">
        <v>1909</v>
      </c>
      <c r="P456" s="228" t="s">
        <v>1910</v>
      </c>
      <c r="Q456" s="255" t="s">
        <v>1911</v>
      </c>
      <c r="R456" s="212">
        <v>35</v>
      </c>
      <c r="T456" s="597" t="str">
        <f t="shared" si="59"/>
        <v>下記含有化学物質につき、以下の通りであることを報告します。
We report on the chemical substances contained in the product delivered to you as follows:</v>
      </c>
      <c r="U456" s="231" t="str">
        <f t="shared" si="60"/>
        <v>We report on the chemical substances contained in the product delivered to you as follows:
关於下述含有化学物质、如下报告。</v>
      </c>
      <c r="V456" s="231"/>
      <c r="W456" s="215"/>
    </row>
    <row r="457" spans="12:23" ht="30" x14ac:dyDescent="0.15">
      <c r="L457" s="215"/>
      <c r="M457" s="248" t="s">
        <v>1912</v>
      </c>
      <c r="N457" s="248">
        <v>1</v>
      </c>
      <c r="O457" s="599" t="s">
        <v>2304</v>
      </c>
      <c r="P457" s="228" t="s">
        <v>2305</v>
      </c>
      <c r="Q457" s="229" t="s">
        <v>1913</v>
      </c>
      <c r="R457" s="212">
        <v>35</v>
      </c>
      <c r="T457" s="597" t="str">
        <f t="shared" si="59"/>
        <v>調査確認製品 
Information on surveryed product</v>
      </c>
      <c r="U457" s="231" t="str">
        <f t="shared" si="60"/>
        <v xml:space="preserve">Information on surveryed product
调查确认产品 </v>
      </c>
      <c r="V457" s="231"/>
      <c r="W457" s="215"/>
    </row>
    <row r="458" spans="12:23" ht="30" x14ac:dyDescent="0.15">
      <c r="L458" s="215"/>
      <c r="M458" s="248" t="s">
        <v>1914</v>
      </c>
      <c r="N458" s="248" t="s">
        <v>1915</v>
      </c>
      <c r="O458" s="599" t="s">
        <v>2568</v>
      </c>
      <c r="P458" s="228" t="s">
        <v>2569</v>
      </c>
      <c r="Q458" s="229" t="s">
        <v>2570</v>
      </c>
      <c r="R458" s="212">
        <v>35</v>
      </c>
      <c r="T458" s="597" t="str">
        <f t="shared" si="59"/>
        <v>FFT部品コード
FFT Part Code</v>
      </c>
      <c r="U458" s="231" t="str">
        <f t="shared" si="60"/>
        <v>FFT Part Code
FFT零件编号</v>
      </c>
      <c r="V458" s="231"/>
      <c r="W458" s="215"/>
    </row>
    <row r="459" spans="12:23" ht="30" x14ac:dyDescent="0.15">
      <c r="L459" s="215"/>
      <c r="M459" s="248" t="s">
        <v>1916</v>
      </c>
      <c r="N459" s="248" t="s">
        <v>1917</v>
      </c>
      <c r="O459" s="599" t="s">
        <v>1431</v>
      </c>
      <c r="P459" s="228" t="s">
        <v>2430</v>
      </c>
      <c r="Q459" s="269" t="s">
        <v>2433</v>
      </c>
      <c r="R459" s="212">
        <v>35</v>
      </c>
      <c r="T459" s="597" t="str">
        <f t="shared" si="59"/>
        <v>製品名
Product Name</v>
      </c>
      <c r="U459" s="231" t="str">
        <f t="shared" si="60"/>
        <v>Product Name
产品名称</v>
      </c>
      <c r="V459" s="231"/>
      <c r="W459" s="215"/>
    </row>
    <row r="460" spans="12:23" ht="30" x14ac:dyDescent="0.15">
      <c r="L460" s="215"/>
      <c r="M460" s="248" t="s">
        <v>1918</v>
      </c>
      <c r="N460" s="248" t="s">
        <v>1919</v>
      </c>
      <c r="O460" s="599" t="s">
        <v>2428</v>
      </c>
      <c r="P460" s="228" t="s">
        <v>2431</v>
      </c>
      <c r="Q460" s="255" t="s">
        <v>2434</v>
      </c>
      <c r="R460" s="212">
        <v>35</v>
      </c>
      <c r="T460" s="597" t="str">
        <f t="shared" si="59"/>
        <v>メーカー型番
Manufacturer’s Model Code</v>
      </c>
      <c r="U460" s="231" t="str">
        <f t="shared" si="60"/>
        <v>Manufacturer’s Model Code
生产商编号</v>
      </c>
      <c r="V460" s="231"/>
      <c r="W460" s="215"/>
    </row>
    <row r="461" spans="12:23" ht="30" x14ac:dyDescent="0.15">
      <c r="L461" s="215"/>
      <c r="M461" s="248" t="s">
        <v>1920</v>
      </c>
      <c r="N461" s="248" t="s">
        <v>1921</v>
      </c>
      <c r="O461" s="599" t="s">
        <v>2429</v>
      </c>
      <c r="P461" s="228" t="s">
        <v>2432</v>
      </c>
      <c r="Q461" s="229" t="s">
        <v>2435</v>
      </c>
      <c r="R461" s="212">
        <v>35</v>
      </c>
      <c r="T461" s="597" t="str">
        <f t="shared" si="59"/>
        <v>生産地(工場名)
Place of production (Factory name)</v>
      </c>
      <c r="U461" s="231" t="str">
        <f t="shared" si="60"/>
        <v>Place of production (Factory name)
生产地(工厂名称)</v>
      </c>
      <c r="V461" s="231"/>
      <c r="W461" s="215"/>
    </row>
    <row r="462" spans="12:23" ht="37.5" customHeight="1" x14ac:dyDescent="0.15">
      <c r="L462" s="215"/>
      <c r="M462" s="248" t="s">
        <v>1922</v>
      </c>
      <c r="N462" s="248">
        <v>2</v>
      </c>
      <c r="O462" s="599" t="s">
        <v>2438</v>
      </c>
      <c r="P462" s="228" t="s">
        <v>2439</v>
      </c>
      <c r="Q462" s="229" t="s">
        <v>2440</v>
      </c>
      <c r="R462" s="212">
        <v>35</v>
      </c>
      <c r="T462" s="597" t="str">
        <f t="shared" si="59"/>
        <v>確認結果 
Verified results</v>
      </c>
      <c r="U462" s="231" t="str">
        <f t="shared" si="60"/>
        <v xml:space="preserve">Verified results
确认结果 </v>
      </c>
      <c r="V462" s="231"/>
      <c r="W462" s="215"/>
    </row>
    <row r="463" spans="12:23" ht="30" x14ac:dyDescent="0.15">
      <c r="L463" s="215"/>
      <c r="M463" s="248" t="s">
        <v>1923</v>
      </c>
      <c r="N463" s="600" t="s">
        <v>1924</v>
      </c>
      <c r="O463" s="599" t="s">
        <v>2442</v>
      </c>
      <c r="P463" s="228" t="s">
        <v>2443</v>
      </c>
      <c r="Q463" s="269" t="s">
        <v>2444</v>
      </c>
      <c r="R463" s="212">
        <v>35</v>
      </c>
      <c r="T463" s="597" t="str">
        <f t="shared" si="59"/>
        <v>全面的に使用を禁止する化学物質の製品への含有について
Presence of banned substances in the product</v>
      </c>
      <c r="U463" s="231" t="str">
        <f t="shared" si="60"/>
        <v xml:space="preserve">Presence of banned substances in the product
针对全面禁止使用的化学物质在产品中的含有状况 </v>
      </c>
      <c r="V463" s="231"/>
      <c r="W463" s="215"/>
    </row>
    <row r="464" spans="12:23" ht="30" x14ac:dyDescent="0.15">
      <c r="L464" s="215"/>
      <c r="M464" s="248" t="s">
        <v>1925</v>
      </c>
      <c r="N464" s="248" t="s">
        <v>0</v>
      </c>
      <c r="O464" s="599" t="s">
        <v>1926</v>
      </c>
      <c r="P464" s="228" t="s">
        <v>190</v>
      </c>
      <c r="Q464" s="229" t="s">
        <v>1927</v>
      </c>
      <c r="R464" s="212">
        <v>35</v>
      </c>
      <c r="T464" s="597" t="str">
        <f t="shared" si="59"/>
        <v>化学物質名
Substances</v>
      </c>
      <c r="U464" s="231" t="str">
        <f t="shared" si="60"/>
        <v>Substances
化学物质名称/ Substances</v>
      </c>
      <c r="V464" s="231"/>
      <c r="W464" s="215"/>
    </row>
    <row r="465" spans="12:23" ht="30" x14ac:dyDescent="0.15">
      <c r="L465" s="215"/>
      <c r="M465" s="248" t="s">
        <v>1196</v>
      </c>
      <c r="N465" s="248" t="s">
        <v>0</v>
      </c>
      <c r="O465" s="599" t="s">
        <v>1928</v>
      </c>
      <c r="P465" s="228" t="s">
        <v>1929</v>
      </c>
      <c r="Q465" s="229" t="s">
        <v>1930</v>
      </c>
      <c r="R465" s="212">
        <v>35</v>
      </c>
      <c r="T465" s="597" t="str">
        <f t="shared" si="59"/>
        <v>CAS番号
CAS No.</v>
      </c>
      <c r="U465" s="231" t="str">
        <f t="shared" si="60"/>
        <v>CAS No.
CAS编号</v>
      </c>
      <c r="V465" s="231"/>
      <c r="W465" s="215"/>
    </row>
    <row r="466" spans="12:23" ht="30" x14ac:dyDescent="0.15">
      <c r="L466" s="215"/>
      <c r="M466" s="248" t="s">
        <v>1197</v>
      </c>
      <c r="N466" s="248" t="s">
        <v>0</v>
      </c>
      <c r="O466" s="599" t="s">
        <v>1931</v>
      </c>
      <c r="P466" s="228" t="s">
        <v>1932</v>
      </c>
      <c r="Q466" s="229" t="s">
        <v>1933</v>
      </c>
      <c r="R466" s="212">
        <v>35</v>
      </c>
      <c r="T466" s="597" t="str">
        <f t="shared" si="59"/>
        <v>確認内容 *1)
 Criteria *1)</v>
      </c>
      <c r="U466" s="231" t="str">
        <f t="shared" si="60"/>
        <v xml:space="preserve"> Criteria *1)
确认内容 *1)</v>
      </c>
      <c r="V466" s="231"/>
      <c r="W466" s="215"/>
    </row>
    <row r="467" spans="12:23" ht="30" x14ac:dyDescent="0.15">
      <c r="L467" s="215"/>
      <c r="M467" s="248" t="s">
        <v>1934</v>
      </c>
      <c r="N467" s="248" t="s">
        <v>0</v>
      </c>
      <c r="O467" s="599" t="s">
        <v>1935</v>
      </c>
      <c r="P467" s="228" t="s">
        <v>1936</v>
      </c>
      <c r="Q467" s="229" t="s">
        <v>1937</v>
      </c>
      <c r="R467" s="212">
        <v>35</v>
      </c>
      <c r="T467" s="597" t="str">
        <f t="shared" si="59"/>
        <v>確認結果
Result</v>
      </c>
      <c r="U467" s="231" t="str">
        <f t="shared" si="60"/>
        <v xml:space="preserve">Result
确认结果 </v>
      </c>
      <c r="V467" s="231"/>
      <c r="W467" s="215"/>
    </row>
    <row r="468" spans="12:23" ht="45" x14ac:dyDescent="0.15">
      <c r="L468" s="215"/>
      <c r="M468" s="248" t="s">
        <v>1235</v>
      </c>
      <c r="N468" s="600" t="s">
        <v>1938</v>
      </c>
      <c r="O468" s="599" t="s">
        <v>1939</v>
      </c>
      <c r="P468" s="228" t="s">
        <v>1940</v>
      </c>
      <c r="Q468" s="229" t="s">
        <v>1941</v>
      </c>
      <c r="R468" s="212">
        <v>70</v>
      </c>
      <c r="T468" s="597" t="str">
        <f t="shared" si="59"/>
        <v>化審法　第1種特定物質 *2-1)
Chemical Substances Control Law : Class Ⅰ specified Chemical Substances *2-1)</v>
      </c>
      <c r="U468" s="231" t="str">
        <f t="shared" si="60"/>
        <v>Chemical Substances Control Law : Class Ⅰ specified Chemical Substances *2-1)
化审法 第1种特定物质 *2-1)</v>
      </c>
      <c r="V468" s="231"/>
      <c r="W468" s="215"/>
    </row>
    <row r="469" spans="12:23" ht="45" x14ac:dyDescent="0.15">
      <c r="L469" s="215"/>
      <c r="M469" s="248" t="s">
        <v>1942</v>
      </c>
      <c r="N469" s="248" t="s">
        <v>2421</v>
      </c>
      <c r="O469" s="599" t="s">
        <v>2422</v>
      </c>
      <c r="P469" s="228" t="s">
        <v>2424</v>
      </c>
      <c r="Q469" s="229" t="s">
        <v>2426</v>
      </c>
      <c r="R469" s="212">
        <v>70</v>
      </c>
      <c r="T469" s="597" t="str">
        <f t="shared" si="59"/>
        <v>化審法　第2種特定物質 *3)
Chemical Substances Control Law : Class II specified Chemical Substances*3)</v>
      </c>
      <c r="U469" s="231" t="str">
        <f t="shared" si="60"/>
        <v>Chemical Substances Control Law : Class II specified Chemical Substances*3)
化审法 第2种特定物质 *3)</v>
      </c>
      <c r="V469" s="231"/>
      <c r="W469" s="215"/>
    </row>
    <row r="470" spans="12:23" ht="45" x14ac:dyDescent="0.15">
      <c r="L470" s="215"/>
      <c r="M470" s="248" t="s">
        <v>1943</v>
      </c>
      <c r="N470" s="248" t="s">
        <v>2421</v>
      </c>
      <c r="O470" s="599" t="s">
        <v>2423</v>
      </c>
      <c r="P470" s="228" t="s">
        <v>2425</v>
      </c>
      <c r="Q470" s="229" t="s">
        <v>2427</v>
      </c>
      <c r="R470" s="212">
        <v>70</v>
      </c>
      <c r="T470" s="597" t="str">
        <f t="shared" si="59"/>
        <v>化審法　監視物質 *4)
Chemical Substances Control Law : Monitoring Substances*4)</v>
      </c>
      <c r="U470" s="231" t="str">
        <f t="shared" si="60"/>
        <v>Chemical Substances Control Law : Monitoring Substances*4)
化审法 监视物质 *4)</v>
      </c>
      <c r="V470" s="231"/>
      <c r="W470" s="215"/>
    </row>
    <row r="471" spans="12:23" ht="30" x14ac:dyDescent="0.15">
      <c r="L471" s="215"/>
      <c r="M471" s="248" t="s">
        <v>1682</v>
      </c>
      <c r="N471" s="248" t="s">
        <v>1944</v>
      </c>
      <c r="O471" s="599" t="s">
        <v>1789</v>
      </c>
      <c r="P471" s="228" t="s">
        <v>1945</v>
      </c>
      <c r="Q471" s="229" t="s">
        <v>1792</v>
      </c>
      <c r="R471" s="212">
        <v>35</v>
      </c>
      <c r="T471" s="597" t="str">
        <f t="shared" si="59"/>
        <v>ムスクキシレン
Musk xylene</v>
      </c>
      <c r="U471" s="231" t="str">
        <f t="shared" si="60"/>
        <v>Musk xylene
莫斯克西林</v>
      </c>
      <c r="V471" s="231"/>
      <c r="W471" s="215"/>
    </row>
    <row r="472" spans="12:23" ht="30" x14ac:dyDescent="0.15">
      <c r="L472" s="215"/>
      <c r="M472" s="248" t="s">
        <v>1946</v>
      </c>
      <c r="N472" s="248" t="s">
        <v>2397</v>
      </c>
      <c r="O472" s="599" t="s">
        <v>2398</v>
      </c>
      <c r="P472" s="228" t="s">
        <v>2399</v>
      </c>
      <c r="Q472" s="269" t="s">
        <v>2400</v>
      </c>
      <c r="R472" s="212">
        <v>35</v>
      </c>
      <c r="T472" s="597" t="str">
        <f t="shared" si="59"/>
        <v>塩素化パラフィン (長鎖)
Alkanes, C22-26, chloro</v>
      </c>
      <c r="U472" s="231" t="str">
        <f t="shared" si="60"/>
        <v>Alkanes, C22-26, chloro
氯化石蜡(长链)</v>
      </c>
      <c r="V472" s="231"/>
      <c r="W472" s="215"/>
    </row>
    <row r="473" spans="12:23" ht="45" x14ac:dyDescent="0.15">
      <c r="L473" s="215"/>
      <c r="M473" s="248" t="s">
        <v>1199</v>
      </c>
      <c r="N473" s="248" t="s">
        <v>2401</v>
      </c>
      <c r="O473" s="599" t="s">
        <v>2402</v>
      </c>
      <c r="P473" s="228" t="s">
        <v>2403</v>
      </c>
      <c r="Q473" s="229" t="s">
        <v>2404</v>
      </c>
      <c r="R473" s="212">
        <v>90</v>
      </c>
      <c r="T473" s="597" t="str">
        <f t="shared" si="59"/>
        <v>中鎖塩素化パラフィン(MCCP)[群](炭素数14～17)
Medium Chain Chlorinated Paraffins (MCCP)[Group](14-17 carbons)</v>
      </c>
      <c r="U473" s="231" t="str">
        <f t="shared" si="60"/>
        <v>Medium Chain Chlorinated Paraffins (MCCP)[Group](14-17 carbons)
中链氯化石蜡(MCCP)[群](碳数14～17)</v>
      </c>
      <c r="V473" s="231"/>
      <c r="W473" s="215"/>
    </row>
    <row r="474" spans="12:23" ht="31.2" customHeight="1" x14ac:dyDescent="0.15">
      <c r="L474" s="215"/>
      <c r="M474" s="248" t="s">
        <v>1947</v>
      </c>
      <c r="N474" s="248" t="s">
        <v>2406</v>
      </c>
      <c r="O474" s="599" t="s">
        <v>2405</v>
      </c>
      <c r="P474" s="228" t="s">
        <v>2412</v>
      </c>
      <c r="Q474" s="229" t="s">
        <v>2413</v>
      </c>
      <c r="R474" s="212">
        <v>35</v>
      </c>
      <c r="T474" s="597" t="str">
        <f t="shared" si="59"/>
        <v>1,3－ジクロロプロペン
1,3-Dichloropropene</v>
      </c>
      <c r="U474" s="231" t="str">
        <f t="shared" si="60"/>
        <v>1,3-Dichloropropene
1,3－二氯丙烯</v>
      </c>
      <c r="V474" s="231"/>
      <c r="W474" s="215"/>
    </row>
    <row r="475" spans="12:23" ht="30" x14ac:dyDescent="0.15">
      <c r="L475" s="215"/>
      <c r="M475" s="248" t="s">
        <v>215</v>
      </c>
      <c r="N475" s="248" t="s">
        <v>2407</v>
      </c>
      <c r="O475" s="599" t="s">
        <v>2410</v>
      </c>
      <c r="P475" s="228" t="s">
        <v>2411</v>
      </c>
      <c r="Q475" s="229" t="s">
        <v>2414</v>
      </c>
      <c r="R475" s="212">
        <v>35</v>
      </c>
      <c r="T475" s="597" t="str">
        <f t="shared" si="59"/>
        <v>p-ジメチルアミノアゾベンゼン
p-Dimethylaminoazobenzene</v>
      </c>
      <c r="U475" s="231" t="str">
        <f t="shared" si="60"/>
        <v>p-Dimethylaminoazobenzene
p-二甲基氨基偶氮苯</v>
      </c>
      <c r="V475" s="231"/>
      <c r="W475" s="215"/>
    </row>
    <row r="476" spans="12:23" ht="45" x14ac:dyDescent="0.15">
      <c r="L476" s="215"/>
      <c r="M476" s="248" t="s">
        <v>1237</v>
      </c>
      <c r="N476" s="248" t="s">
        <v>2408</v>
      </c>
      <c r="O476" s="599" t="s">
        <v>2417</v>
      </c>
      <c r="P476" s="228" t="s">
        <v>2416</v>
      </c>
      <c r="Q476" s="229" t="s">
        <v>2415</v>
      </c>
      <c r="R476" s="212">
        <v>35</v>
      </c>
      <c r="T476" s="597" t="str">
        <f t="shared" si="59"/>
        <v>N,N'-エチレンビス(ジチオカルバミン酸)マンガン(マンネブ)
N,N'-Ethylenebisdithiocarbamate manganese (Maneb)</v>
      </c>
      <c r="U476" s="231" t="str">
        <f t="shared" si="60"/>
        <v>N,N'-Ethylenebisdithiocarbamate manganese (Maneb)
N,N'-次乙基二(二硫胺甲酸)锰(代森锰)</v>
      </c>
      <c r="V476" s="231"/>
      <c r="W476" s="215"/>
    </row>
    <row r="477" spans="12:23" ht="30" x14ac:dyDescent="0.15">
      <c r="L477" s="215"/>
      <c r="M477" s="248" t="s">
        <v>1948</v>
      </c>
      <c r="N477" s="248" t="s">
        <v>2409</v>
      </c>
      <c r="O477" s="599" t="s">
        <v>2418</v>
      </c>
      <c r="P477" s="228" t="s">
        <v>2419</v>
      </c>
      <c r="Q477" s="229" t="s">
        <v>2420</v>
      </c>
      <c r="R477" s="212">
        <v>35</v>
      </c>
      <c r="T477" s="597" t="str">
        <f t="shared" si="59"/>
        <v>1-ナフチルアミン
1-Naphthylamine</v>
      </c>
      <c r="U477" s="231" t="str">
        <f t="shared" si="60"/>
        <v>1-Naphthylamine
1-萘胺</v>
      </c>
      <c r="V477" s="231"/>
      <c r="W477" s="215"/>
    </row>
    <row r="478" spans="12:23" ht="30" x14ac:dyDescent="0.15">
      <c r="L478" s="215"/>
      <c r="M478" s="248" t="s">
        <v>1949</v>
      </c>
      <c r="N478" s="248" t="s">
        <v>1938</v>
      </c>
      <c r="O478" s="599" t="s">
        <v>1950</v>
      </c>
      <c r="P478" s="228" t="s">
        <v>1951</v>
      </c>
      <c r="Q478" s="229" t="s">
        <v>1952</v>
      </c>
      <c r="R478" s="212">
        <v>70</v>
      </c>
      <c r="T478" s="597" t="str">
        <f t="shared" si="59"/>
        <v>意図的に添加していない。*2-2)
Not intentionally added. *2-2)</v>
      </c>
      <c r="U478" s="231" t="str">
        <f t="shared" si="60"/>
        <v>Not intentionally added. *2-2)
非有意添加。*2-2)</v>
      </c>
      <c r="V478" s="231"/>
      <c r="W478" s="215"/>
    </row>
    <row r="479" spans="12:23" ht="75" x14ac:dyDescent="0.15">
      <c r="L479" s="215"/>
      <c r="M479" s="441" t="s">
        <v>1953</v>
      </c>
      <c r="N479" s="441" t="s">
        <v>1954</v>
      </c>
      <c r="O479" s="599" t="s">
        <v>1955</v>
      </c>
      <c r="P479" s="228" t="s">
        <v>1956</v>
      </c>
      <c r="Q479" s="229" t="s">
        <v>1957</v>
      </c>
      <c r="R479" s="212">
        <v>35</v>
      </c>
      <c r="T479" s="597" t="str">
        <f t="shared" si="59"/>
        <v>意図的に添加していない。
Not intentionally added.</v>
      </c>
      <c r="U479" s="231" t="str">
        <f t="shared" si="60"/>
        <v>Not intentionally added.
非有意添加。</v>
      </c>
      <c r="V479" s="231"/>
      <c r="W479" s="215"/>
    </row>
    <row r="480" spans="12:23" ht="45" x14ac:dyDescent="0.15">
      <c r="L480" s="215"/>
      <c r="M480" s="248" t="s">
        <v>1690</v>
      </c>
      <c r="N480" s="248" t="s">
        <v>1944</v>
      </c>
      <c r="O480" s="599" t="s">
        <v>1958</v>
      </c>
      <c r="P480" s="228" t="s">
        <v>1959</v>
      </c>
      <c r="Q480" s="229" t="s">
        <v>1960</v>
      </c>
      <c r="R480" s="212">
        <v>35</v>
      </c>
      <c r="T480" s="597" t="str">
        <f t="shared" si="59"/>
        <v xml:space="preserve">意図的に添加せず、かつ含有率 1000ppm未満
Not intentionally added and the content is less than 1000ppm(0.1%).  </v>
      </c>
      <c r="U480" s="231" t="str">
        <f t="shared" si="60"/>
        <v>Not intentionally added and the content is less than 1000ppm(0.1%).  
非有意添加，且含量不超过1000ppm。</v>
      </c>
      <c r="V480" s="231"/>
      <c r="W480" s="215"/>
    </row>
    <row r="481" spans="12:23" ht="45" x14ac:dyDescent="0.15">
      <c r="L481" s="215"/>
      <c r="M481" s="248" t="s">
        <v>1961</v>
      </c>
      <c r="N481" s="248" t="s">
        <v>1051</v>
      </c>
      <c r="O481" s="599" t="s">
        <v>2369</v>
      </c>
      <c r="P481" s="228" t="s">
        <v>2370</v>
      </c>
      <c r="Q481" s="229" t="s">
        <v>2371</v>
      </c>
      <c r="R481" s="212">
        <v>35</v>
      </c>
      <c r="T481" s="597" t="str">
        <f t="shared" si="59"/>
        <v>含有率の算出単位は均質材料です。
Unit for calculating content rate is homogeneous material.</v>
      </c>
      <c r="U481" s="231" t="str">
        <f t="shared" si="60"/>
        <v>Unit for calculating content rate is homogeneous material.
含有率的计算单位为均质材料。</v>
      </c>
      <c r="V481" s="231"/>
      <c r="W481" s="215"/>
    </row>
    <row r="482" spans="12:23" ht="34.200000000000003" customHeight="1" x14ac:dyDescent="0.15">
      <c r="L482" s="215"/>
      <c r="M482" s="248" t="s">
        <v>1664</v>
      </c>
      <c r="N482" s="248" t="s">
        <v>1962</v>
      </c>
      <c r="O482" s="599" t="s">
        <v>2373</v>
      </c>
      <c r="P482" s="228" t="s">
        <v>2374</v>
      </c>
      <c r="Q482" s="229" t="s">
        <v>2375</v>
      </c>
      <c r="R482" s="212">
        <v>35</v>
      </c>
      <c r="T482" s="597" t="str">
        <f t="shared" si="59"/>
        <v>日本　化学物質の審査及び製造等の規制に関する法律(化審法)　第1種特定化学物質
Japan Chemical Substances Control Law : Class Ⅰ specified Chemical Substances</v>
      </c>
      <c r="U482" s="231" t="str">
        <f t="shared" si="60"/>
        <v>Japan Chemical Substances Control Law : Class Ⅰ specified Chemical Substances
日本　与化学物质的审查及制造等限制相关的法律 (化审法)　第一种特定化学物质</v>
      </c>
      <c r="V482" s="231"/>
      <c r="W482" s="215"/>
    </row>
    <row r="483" spans="12:23" ht="66" customHeight="1" x14ac:dyDescent="0.15">
      <c r="L483" s="215"/>
      <c r="M483" s="248" t="s">
        <v>1238</v>
      </c>
      <c r="N483" s="248" t="s">
        <v>1963</v>
      </c>
      <c r="O483" s="599" t="s">
        <v>2378</v>
      </c>
      <c r="P483" s="228" t="s">
        <v>2380</v>
      </c>
      <c r="Q483" s="255" t="s">
        <v>2379</v>
      </c>
      <c r="R483" s="212">
        <v>75</v>
      </c>
      <c r="T483" s="597" t="str">
        <f t="shared" si="59"/>
        <v>他の化学物質を製造する際に副生する第一種特定化学物質が微量に含まれるものを製造又は輸入する場合は、「利用可能な最良の技術(BTA:Best Available Technology/ Techniques)」の原則に基づく自主管理上限値を設定し、厚生労働省、経済産業省、環境省が認めた自主管理上限値を超えていないことを常に確認するとともに、引き続きその含有量の低減に努めていること。
When manufacturing or importing products that contain trace amounts of Class 1 specified chemical substances that are by-produced in the manufacture of other chemical substances, voluntary upper limits based on the principle of "Best Available Technology/Techniques" must be set. Always ensure that the voluntary upper limits approved by the Ministry of Health, Labour, and Welfare, the Ministry of Economy, Trade and Industry, and the Ministry of the Environment are not exceeded, and efforts must continue to be made to reduce the amount of such substances.</v>
      </c>
      <c r="U483" s="231" t="str">
        <f t="shared" si="60"/>
        <v>When manufacturing or importing products that contain trace amounts of Class 1 specified chemical substances that are by-produced in the manufacture of other chemical substances, voluntary upper limits based on the principle of "Best Available Technology/Techniques" must be set. Always ensure that the voluntary upper limits approved by the Ministry of Health, Labour, and Welfare, the Ministry of Economy, Trade and Industry, and the Ministry of the Environment are not exceeded, and efforts must continue to be made to reduce the amount of such substances.
在制造或进口含有微量第 1 类特定化学物质的产品时，如果在制造其他化学物质的过程 中副产品了这些化学物质，则必须根据 "最佳可用技术 "的原则设定自愿性上限。应始终确保不超过卫生、劳动和福利部、经济产业省和环境省批准的自愿上限，并继续努力减少此类物质的含量。</v>
      </c>
      <c r="V483" s="231"/>
      <c r="W483" s="215"/>
    </row>
    <row r="484" spans="12:23" ht="60" x14ac:dyDescent="0.15">
      <c r="L484" s="215"/>
      <c r="M484" s="248" t="s">
        <v>1964</v>
      </c>
      <c r="N484" s="248" t="s">
        <v>1054</v>
      </c>
      <c r="O484" s="599" t="s">
        <v>2381</v>
      </c>
      <c r="P484" s="228" t="s">
        <v>2382</v>
      </c>
      <c r="Q484" s="229" t="s">
        <v>2383</v>
      </c>
      <c r="R484" s="212">
        <v>35</v>
      </c>
      <c r="T484" s="597" t="str">
        <f t="shared" si="59"/>
        <v>日本　化学物質の審査及び製造等の規制に関する法律(化審法)　第2種特定化学物質
Japan Chemical Substances Control Law : Class Ⅱ specified Chemical Substances</v>
      </c>
      <c r="U484" s="231" t="str">
        <f t="shared" si="60"/>
        <v>Japan Chemical Substances Control Law : Class Ⅱ specified Chemical Substances
日本　与化学物质的审查及制造等限制相关的法律 (化审法)　第二种特定化学物质</v>
      </c>
      <c r="V484" s="231"/>
      <c r="W484" s="215"/>
    </row>
    <row r="485" spans="12:23" ht="60" x14ac:dyDescent="0.15">
      <c r="L485" s="215"/>
      <c r="M485" s="248" t="s">
        <v>1965</v>
      </c>
      <c r="N485" s="248" t="s">
        <v>1089</v>
      </c>
      <c r="O485" s="599" t="s">
        <v>2386</v>
      </c>
      <c r="P485" s="228" t="s">
        <v>2387</v>
      </c>
      <c r="Q485" s="229" t="s">
        <v>2388</v>
      </c>
      <c r="R485" s="212">
        <v>35</v>
      </c>
      <c r="T485" s="597" t="str">
        <f t="shared" si="59"/>
        <v>日本　化学物質の審査及び製造等の規制に関する法律(化審法)　監視物質　
Japan Chemical Substances Control Law : Monitoring Substances</v>
      </c>
      <c r="U485" s="231" t="str">
        <f t="shared" si="60"/>
        <v>Japan Chemical Substances Control Law : Monitoring Substances
日本　与化学物质的审查及制造等限制相关的法律 (化审法)　监视物质</v>
      </c>
      <c r="V485" s="231"/>
      <c r="W485" s="215"/>
    </row>
    <row r="486" spans="12:23" ht="60" x14ac:dyDescent="0.15">
      <c r="L486" s="215"/>
      <c r="M486" s="248" t="s">
        <v>1966</v>
      </c>
      <c r="N486" s="248" t="s">
        <v>1088</v>
      </c>
      <c r="O486" s="599" t="s">
        <v>2389</v>
      </c>
      <c r="P486" s="228" t="s">
        <v>2390</v>
      </c>
      <c r="Q486" s="229" t="s">
        <v>2391</v>
      </c>
      <c r="R486" s="212">
        <v>35</v>
      </c>
      <c r="T486" s="597" t="str">
        <f t="shared" si="59"/>
        <v>米国 有害物質規制法(Toxic Substances Control Act：TSCA)使用禁止または制限の対象物質(第6条)
Toxic Substances Control Act：TSCA(US) Banned or restricted substances (Section 6)</v>
      </c>
      <c r="U486" s="231" t="str">
        <f t="shared" si="60"/>
        <v xml:space="preserve">Toxic Substances Control Act：TSCA(US) Banned or restricted substances (Section 6)
美国 有毒物质控制法(Toxic Substances Control Act：TSCA)禁止或限制使用的对象物质(第6条) </v>
      </c>
      <c r="V486" s="231"/>
      <c r="W486" s="215"/>
    </row>
    <row r="487" spans="12:23" ht="30" x14ac:dyDescent="0.15">
      <c r="L487" s="215"/>
      <c r="M487" s="248" t="s">
        <v>1967</v>
      </c>
      <c r="N487" s="248" t="s">
        <v>1968</v>
      </c>
      <c r="O487" s="599" t="s">
        <v>2392</v>
      </c>
      <c r="P487" s="228" t="s">
        <v>2393</v>
      </c>
      <c r="Q487" s="229" t="s">
        <v>2394</v>
      </c>
      <c r="R487" s="212">
        <v>35</v>
      </c>
      <c r="T487" s="597" t="str">
        <f t="shared" si="59"/>
        <v>EU POPs規則(EU)2019/1021　ANNEX I 
EU POPs Regulation (EU)2019/1021 ANNEXⅠ</v>
      </c>
      <c r="U487" s="231" t="str">
        <f t="shared" si="60"/>
        <v xml:space="preserve">EU POPs Regulation (EU)2019/1021 ANNEXⅠ
EU POPs法规 (EU)2019/1021ANNEX I </v>
      </c>
      <c r="V487" s="231"/>
      <c r="W487" s="215"/>
    </row>
    <row r="488" spans="12:23" ht="45" x14ac:dyDescent="0.15">
      <c r="L488" s="215"/>
      <c r="M488" s="248" t="s">
        <v>1969</v>
      </c>
      <c r="N488" s="248" t="s">
        <v>1875</v>
      </c>
      <c r="O488" s="599" t="s">
        <v>2567</v>
      </c>
      <c r="P488" s="228" t="s">
        <v>2571</v>
      </c>
      <c r="Q488" s="229" t="s">
        <v>2572</v>
      </c>
      <c r="R488" s="212">
        <v>35</v>
      </c>
      <c r="T488" s="597" t="str">
        <f t="shared" si="59"/>
        <v>FFT独自調査対象化学物質
Chemical substances subject to FFT's own investigation</v>
      </c>
      <c r="U488" s="231" t="str">
        <f t="shared" si="60"/>
        <v>Chemical substances subject to FFT's own investigation
FFT独自调查对象化学物质</v>
      </c>
      <c r="V488" s="231"/>
      <c r="W488" s="215"/>
    </row>
    <row r="489" spans="12:23" ht="25.5" customHeight="1" x14ac:dyDescent="0.15">
      <c r="L489" s="215"/>
      <c r="M489" s="248" t="s">
        <v>1970</v>
      </c>
      <c r="N489" s="600" t="s">
        <v>1971</v>
      </c>
      <c r="O489" s="599" t="s">
        <v>2365</v>
      </c>
      <c r="P489" s="228" t="s">
        <v>2366</v>
      </c>
      <c r="Q489" s="229" t="s">
        <v>2367</v>
      </c>
      <c r="R489" s="212">
        <v>35</v>
      </c>
      <c r="T489" s="597" t="str">
        <f t="shared" si="59"/>
        <v>条件により使用を禁止する化学物質のデバイスへの含有について
Presence of banned substance depending on application</v>
      </c>
      <c r="U489" s="231" t="str">
        <f t="shared" si="60"/>
        <v>Presence of banned substance depending on application
附带条件禁止使用的化学物质在产品中的含有状况</v>
      </c>
      <c r="V489" s="231"/>
      <c r="W489" s="215"/>
    </row>
    <row r="490" spans="12:23" ht="40.5" customHeight="1" x14ac:dyDescent="0.15">
      <c r="L490" s="215"/>
      <c r="M490" s="248" t="s">
        <v>1972</v>
      </c>
      <c r="N490" s="600" t="s">
        <v>1971</v>
      </c>
      <c r="O490" s="599" t="s">
        <v>1973</v>
      </c>
      <c r="P490" s="228" t="s">
        <v>1974</v>
      </c>
      <c r="Q490" s="229" t="s">
        <v>1975</v>
      </c>
      <c r="R490" s="212">
        <v>35</v>
      </c>
      <c r="T490" s="597" t="str">
        <f t="shared" si="59"/>
        <v>確認結果が基準を満たさない場合は、D-別表にて使用可否の判断を致します。
If the check result does not meet the criteria, we will decide whether to use it on D - appendix.</v>
      </c>
      <c r="U490" s="231" t="str">
        <f t="shared" si="60"/>
        <v>If the check result does not meet the criteria, we will decide whether to use it on D - appendix.
确认结果如果没有达到标准时、请参照D-附表判断可否使用。</v>
      </c>
      <c r="V490" s="231"/>
      <c r="W490" s="215"/>
    </row>
    <row r="491" spans="12:23" ht="36.6" customHeight="1" x14ac:dyDescent="0.15">
      <c r="L491" s="215"/>
      <c r="M491" s="248" t="s">
        <v>1976</v>
      </c>
      <c r="N491" s="248" t="s">
        <v>0</v>
      </c>
      <c r="O491" s="599" t="s">
        <v>1926</v>
      </c>
      <c r="P491" s="228" t="s">
        <v>190</v>
      </c>
      <c r="Q491" s="229" t="s">
        <v>2445</v>
      </c>
      <c r="R491" s="212">
        <v>35</v>
      </c>
      <c r="T491" s="597" t="str">
        <f t="shared" si="59"/>
        <v>化学物質名
Substances</v>
      </c>
      <c r="U491" s="231" t="str">
        <f t="shared" si="60"/>
        <v>Substances
化学物质名称</v>
      </c>
      <c r="V491" s="231"/>
      <c r="W491" s="215"/>
    </row>
    <row r="492" spans="12:23" ht="31.5" customHeight="1" x14ac:dyDescent="0.15">
      <c r="L492" s="215"/>
      <c r="M492" s="248" t="s">
        <v>1977</v>
      </c>
      <c r="N492" s="248" t="s">
        <v>0</v>
      </c>
      <c r="O492" s="599" t="s">
        <v>1928</v>
      </c>
      <c r="P492" s="228" t="s">
        <v>1929</v>
      </c>
      <c r="Q492" s="229" t="s">
        <v>1930</v>
      </c>
      <c r="R492" s="212">
        <v>35</v>
      </c>
      <c r="T492" s="597" t="str">
        <f t="shared" si="59"/>
        <v>CAS番号
CAS No.</v>
      </c>
      <c r="U492" s="231" t="str">
        <f t="shared" si="60"/>
        <v>CAS No.
CAS编号</v>
      </c>
      <c r="V492" s="231"/>
      <c r="W492" s="215"/>
    </row>
    <row r="493" spans="12:23" ht="33.75" customHeight="1" x14ac:dyDescent="0.15">
      <c r="L493" s="215"/>
      <c r="M493" s="248" t="s">
        <v>1978</v>
      </c>
      <c r="N493" s="248" t="s">
        <v>0</v>
      </c>
      <c r="O493" s="599" t="s">
        <v>1931</v>
      </c>
      <c r="P493" s="228" t="s">
        <v>1932</v>
      </c>
      <c r="Q493" s="229" t="s">
        <v>1933</v>
      </c>
      <c r="R493" s="212">
        <v>35</v>
      </c>
      <c r="T493" s="597" t="str">
        <f t="shared" si="59"/>
        <v>確認内容 *1)
 Criteria *1)</v>
      </c>
      <c r="U493" s="231" t="str">
        <f t="shared" si="60"/>
        <v xml:space="preserve"> Criteria *1)
确认内容 *1)</v>
      </c>
      <c r="V493" s="231"/>
      <c r="W493" s="215"/>
    </row>
    <row r="494" spans="12:23" ht="31.5" customHeight="1" x14ac:dyDescent="0.15">
      <c r="L494" s="215"/>
      <c r="M494" s="248" t="s">
        <v>1979</v>
      </c>
      <c r="N494" s="248" t="s">
        <v>0</v>
      </c>
      <c r="O494" s="599" t="s">
        <v>1935</v>
      </c>
      <c r="P494" s="228" t="s">
        <v>1936</v>
      </c>
      <c r="Q494" s="229" t="s">
        <v>1937</v>
      </c>
      <c r="R494" s="212">
        <v>35</v>
      </c>
      <c r="T494" s="597" t="str">
        <f t="shared" si="59"/>
        <v>確認結果
Result</v>
      </c>
      <c r="U494" s="231" t="str">
        <f t="shared" si="60"/>
        <v xml:space="preserve">Result
确认结果 </v>
      </c>
      <c r="V494" s="231"/>
      <c r="W494" s="215"/>
    </row>
    <row r="495" spans="12:23" ht="31.5" customHeight="1" x14ac:dyDescent="0.15">
      <c r="L495" s="215"/>
      <c r="M495" s="248" t="s">
        <v>1980</v>
      </c>
      <c r="N495" s="248" t="s">
        <v>1981</v>
      </c>
      <c r="O495" s="599" t="s">
        <v>1982</v>
      </c>
      <c r="P495" s="228" t="s">
        <v>1983</v>
      </c>
      <c r="Q495" s="229" t="s">
        <v>1984</v>
      </c>
      <c r="R495" s="212">
        <v>51</v>
      </c>
      <c r="T495" s="597" t="str">
        <f t="shared" si="59"/>
        <v>REACH規則 制限物質 *7) 
REACH regulation Restricted substances *7)</v>
      </c>
      <c r="U495" s="231" t="str">
        <f t="shared" si="60"/>
        <v xml:space="preserve">REACH regulation Restricted substances *7)
REACH规则　限制物质 *7) </v>
      </c>
      <c r="V495" s="231"/>
      <c r="W495" s="215"/>
    </row>
    <row r="496" spans="12:23" ht="26.1" customHeight="1" x14ac:dyDescent="0.15">
      <c r="L496" s="215"/>
      <c r="M496" s="248" t="s">
        <v>1985</v>
      </c>
      <c r="N496" s="248" t="s">
        <v>1986</v>
      </c>
      <c r="O496" s="599" t="s">
        <v>1987</v>
      </c>
      <c r="P496" s="228" t="s">
        <v>1988</v>
      </c>
      <c r="Q496" s="229" t="s">
        <v>1989</v>
      </c>
      <c r="R496" s="212">
        <v>35</v>
      </c>
      <c r="T496" s="597" t="str">
        <f t="shared" si="59"/>
        <v>アンチモン及びその化合物
Antimony and its compound</v>
      </c>
      <c r="U496" s="231" t="str">
        <f t="shared" si="60"/>
        <v>Antimony and its compound
銻及其化合物</v>
      </c>
      <c r="V496" s="231"/>
      <c r="W496" s="215"/>
    </row>
    <row r="497" spans="12:23" ht="31.2" customHeight="1" x14ac:dyDescent="0.15">
      <c r="L497" s="215"/>
      <c r="M497" s="248" t="s">
        <v>1990</v>
      </c>
      <c r="N497" s="248" t="s">
        <v>1991</v>
      </c>
      <c r="O497" s="599" t="s">
        <v>2347</v>
      </c>
      <c r="P497" s="228" t="s">
        <v>2162</v>
      </c>
      <c r="Q497" s="229" t="s">
        <v>2348</v>
      </c>
      <c r="R497" s="212">
        <v>35</v>
      </c>
      <c r="T497" s="597" t="str">
        <f t="shared" si="59"/>
        <v>ポリ塩化ビニル(PVC)
Polyvinyl chloride (PVC)</v>
      </c>
      <c r="U497" s="231" t="str">
        <f t="shared" si="60"/>
        <v>Polyvinyl chloride (PVC)
聚氯乙烯树脂(PVC)</v>
      </c>
      <c r="V497" s="231"/>
      <c r="W497" s="215"/>
    </row>
    <row r="498" spans="12:23" ht="30" x14ac:dyDescent="0.15">
      <c r="L498" s="215"/>
      <c r="M498" s="248" t="s">
        <v>1992</v>
      </c>
      <c r="N498" s="248" t="s">
        <v>1993</v>
      </c>
      <c r="O498" s="599" t="s">
        <v>2173</v>
      </c>
      <c r="P498" s="228" t="s">
        <v>2174</v>
      </c>
      <c r="Q498" s="229" t="s">
        <v>2175</v>
      </c>
      <c r="R498" s="212">
        <v>35</v>
      </c>
      <c r="T498" s="597" t="str">
        <f t="shared" si="59"/>
        <v>天然ゴム
Natural rubber</v>
      </c>
      <c r="U498" s="231" t="str">
        <f t="shared" si="60"/>
        <v>Natural rubber
天然橡胶</v>
      </c>
      <c r="V498" s="231"/>
      <c r="W498" s="215"/>
    </row>
    <row r="499" spans="12:23" ht="58.2" customHeight="1" x14ac:dyDescent="0.15">
      <c r="L499" s="215"/>
      <c r="M499" s="248" t="s">
        <v>1994</v>
      </c>
      <c r="N499" s="248" t="s">
        <v>1995</v>
      </c>
      <c r="O499" s="599" t="s">
        <v>1826</v>
      </c>
      <c r="P499" s="228" t="s">
        <v>2187</v>
      </c>
      <c r="Q499" s="229" t="s">
        <v>2349</v>
      </c>
      <c r="R499" s="212">
        <v>35</v>
      </c>
      <c r="T499" s="597" t="str">
        <f t="shared" si="59"/>
        <v>テトラクロロ無水フタル酸
Tetrachlorophthalic anhydride</v>
      </c>
      <c r="U499" s="231" t="str">
        <f t="shared" si="60"/>
        <v>Tetrachlorophthalic anhydride
四氯酞酸酐</v>
      </c>
      <c r="V499" s="231"/>
      <c r="W499" s="215"/>
    </row>
    <row r="500" spans="12:23" ht="30" x14ac:dyDescent="0.15">
      <c r="L500" s="215"/>
      <c r="M500" s="248" t="s">
        <v>1241</v>
      </c>
      <c r="N500" s="248" t="s">
        <v>1996</v>
      </c>
      <c r="O500" s="599" t="s">
        <v>1997</v>
      </c>
      <c r="P500" s="228" t="s">
        <v>1998</v>
      </c>
      <c r="Q500" s="229" t="s">
        <v>1830</v>
      </c>
      <c r="R500" s="212">
        <v>70</v>
      </c>
      <c r="T500" s="597" t="str">
        <f t="shared" si="59"/>
        <v>ノニルフェノール化合物及びそのエトキシレート
Nonylphenol compounds and its ethoxylate</v>
      </c>
      <c r="U500" s="231" t="str">
        <f t="shared" si="60"/>
        <v>Nonylphenol compounds and its ethoxylate
壬基苯酚化合物及其乙二醚</v>
      </c>
      <c r="V500" s="231"/>
      <c r="W500" s="215"/>
    </row>
    <row r="501" spans="12:23" ht="60" customHeight="1" x14ac:dyDescent="0.15">
      <c r="L501" s="215"/>
      <c r="M501" s="248" t="s">
        <v>1999</v>
      </c>
      <c r="N501" s="248" t="s">
        <v>2000</v>
      </c>
      <c r="O501" s="599" t="s">
        <v>2350</v>
      </c>
      <c r="P501" s="228" t="s">
        <v>2351</v>
      </c>
      <c r="Q501" s="269" t="s">
        <v>2352</v>
      </c>
      <c r="R501" s="212" t="s">
        <v>2001</v>
      </c>
      <c r="T501" s="597" t="str">
        <f t="shared" si="59"/>
        <v>ハロゲン物質(塩素、臭素) *8)
Halogen substances (Chlorine, Bromine)*8)</v>
      </c>
      <c r="U501" s="231" t="str">
        <f t="shared" si="60"/>
        <v>Halogen substances (Chlorine, Bromine)*8)
卤素材料(氯、溴)*8)</v>
      </c>
      <c r="V501" s="231"/>
      <c r="W501" s="215"/>
    </row>
    <row r="502" spans="12:23" ht="33.6" customHeight="1" x14ac:dyDescent="0.15">
      <c r="L502" s="215"/>
      <c r="M502" s="248" t="s">
        <v>2002</v>
      </c>
      <c r="N502" s="248" t="s">
        <v>2003</v>
      </c>
      <c r="O502" s="599" t="s">
        <v>1835</v>
      </c>
      <c r="P502" s="228" t="s">
        <v>1836</v>
      </c>
      <c r="Q502" s="269" t="s">
        <v>2353</v>
      </c>
      <c r="R502" s="212">
        <v>35</v>
      </c>
      <c r="T502" s="597" t="str">
        <f t="shared" si="59"/>
        <v>塩化水素
Hydrogen chloride</v>
      </c>
      <c r="U502" s="231" t="str">
        <f t="shared" si="60"/>
        <v>Hydrogen chloride
氯化氢</v>
      </c>
      <c r="V502" s="231"/>
      <c r="W502" s="215"/>
    </row>
    <row r="503" spans="12:23" ht="46.2" customHeight="1" x14ac:dyDescent="0.15">
      <c r="L503" s="215"/>
      <c r="M503" s="441" t="s">
        <v>2004</v>
      </c>
      <c r="N503" s="441" t="s">
        <v>2005</v>
      </c>
      <c r="O503" s="599" t="s">
        <v>1955</v>
      </c>
      <c r="P503" s="228" t="s">
        <v>1956</v>
      </c>
      <c r="Q503" s="212" t="s">
        <v>1957</v>
      </c>
      <c r="R503" s="212">
        <v>35</v>
      </c>
      <c r="T503" s="597" t="str">
        <f t="shared" si="59"/>
        <v>意図的に添加していない。
Not intentionally added.</v>
      </c>
      <c r="U503" s="231" t="str">
        <f t="shared" si="60"/>
        <v>Not intentionally added.
非有意添加。</v>
      </c>
      <c r="V503" s="231"/>
      <c r="W503" s="215"/>
    </row>
    <row r="504" spans="12:23" ht="45" x14ac:dyDescent="0.15">
      <c r="L504" s="215"/>
      <c r="M504" s="248" t="s">
        <v>2006</v>
      </c>
      <c r="N504" s="248" t="s">
        <v>1986</v>
      </c>
      <c r="O504" s="599" t="s">
        <v>2007</v>
      </c>
      <c r="P504" s="228" t="s">
        <v>2008</v>
      </c>
      <c r="Q504" s="229" t="s">
        <v>2009</v>
      </c>
      <c r="R504" s="212">
        <v>35</v>
      </c>
      <c r="T504" s="597" t="str">
        <f t="shared" si="59"/>
        <v>含有率が1000ppm未満。
The content of Antimony and its compound is less than 1000ppm.</v>
      </c>
      <c r="U504" s="231" t="str">
        <f t="shared" si="60"/>
        <v>The content of Antimony and its compound is less than 1000ppm.
含量不超过1000ppm。</v>
      </c>
      <c r="V504" s="231"/>
      <c r="W504" s="215"/>
    </row>
    <row r="505" spans="12:23" ht="36" customHeight="1" x14ac:dyDescent="0.15">
      <c r="L505" s="215"/>
      <c r="M505" s="248" t="s">
        <v>2010</v>
      </c>
      <c r="N505" s="248" t="s">
        <v>2000</v>
      </c>
      <c r="O505" s="599" t="s">
        <v>2011</v>
      </c>
      <c r="P505" s="228" t="s">
        <v>2012</v>
      </c>
      <c r="Q505" s="229" t="s">
        <v>2013</v>
      </c>
      <c r="R505" s="212">
        <v>35</v>
      </c>
      <c r="T505" s="597" t="str">
        <f t="shared" si="59"/>
        <v>下記(１)、(２)、(３)のすべての条件を満足する。
It satisfies all of the following conditions (1), (2) and (3).</v>
      </c>
      <c r="U505" s="231" t="str">
        <f t="shared" si="60"/>
        <v>It satisfies all of the following conditions (1), (2) and (3).
满足下面(１)、(２)、(３)所有的条件。</v>
      </c>
      <c r="V505" s="231"/>
      <c r="W505" s="215"/>
    </row>
    <row r="506" spans="12:23" ht="45" x14ac:dyDescent="0.15">
      <c r="L506" s="215"/>
      <c r="M506" s="248" t="s">
        <v>1184</v>
      </c>
      <c r="N506" s="248" t="s">
        <v>2354</v>
      </c>
      <c r="O506" s="599" t="s">
        <v>2357</v>
      </c>
      <c r="P506" s="228" t="s">
        <v>2360</v>
      </c>
      <c r="Q506" s="229" t="s">
        <v>2363</v>
      </c>
      <c r="R506" s="212">
        <v>35</v>
      </c>
      <c r="T506" s="597" t="str">
        <f t="shared" si="59"/>
        <v>「塩素」が900ppm(0.09%)未満の含有である。
The content of "Chlorine" is less than 900 ppm(0.09%)</v>
      </c>
      <c r="U506" s="231" t="str">
        <f t="shared" si="60"/>
        <v>The content of "Chlorine" is less than 900 ppm(0.09%)
「氯素」的含有量在900ppm(0.09%)以下。</v>
      </c>
      <c r="V506" s="231"/>
      <c r="W506" s="215"/>
    </row>
    <row r="507" spans="12:23" ht="45" x14ac:dyDescent="0.15">
      <c r="L507" s="215"/>
      <c r="M507" s="248" t="s">
        <v>2014</v>
      </c>
      <c r="N507" s="248" t="s">
        <v>2355</v>
      </c>
      <c r="O507" s="599" t="s">
        <v>2358</v>
      </c>
      <c r="P507" s="228" t="s">
        <v>2361</v>
      </c>
      <c r="Q507" s="229" t="s">
        <v>2364</v>
      </c>
      <c r="R507" s="212">
        <v>35</v>
      </c>
      <c r="T507" s="597" t="str">
        <f t="shared" si="59"/>
        <v>「臭素」が900ppm(0.09%)未満の含有である。
The content of "Bromine" is less than 900 ppm(0.09%)</v>
      </c>
      <c r="U507" s="231" t="str">
        <f t="shared" si="60"/>
        <v>The content of "Bromine" is less than 900 ppm(0.09%)
「溴素」的含有量在900ppm(0.09%)以下。</v>
      </c>
      <c r="V507" s="231"/>
      <c r="W507" s="215"/>
    </row>
    <row r="508" spans="12:23" ht="60" x14ac:dyDescent="0.15">
      <c r="L508" s="215"/>
      <c r="M508" s="248" t="s">
        <v>2015</v>
      </c>
      <c r="N508" s="248" t="s">
        <v>2356</v>
      </c>
      <c r="O508" s="599" t="s">
        <v>2359</v>
      </c>
      <c r="P508" s="228" t="s">
        <v>2362</v>
      </c>
      <c r="Q508" s="229" t="s">
        <v>2538</v>
      </c>
      <c r="R508" s="212">
        <v>35</v>
      </c>
      <c r="T508" s="597" t="str">
        <f t="shared" si="59"/>
        <v>「塩素」と「臭素」の合計が1500ppm(0.15%)未満の含有である。
The content of the total of  "Chlorine" and "Bromine" is less than 1500ppm(0.15%)</v>
      </c>
      <c r="U508" s="231" t="str">
        <f t="shared" si="60"/>
        <v>The content of the total of  "Chlorine" and "Bromine" is less than 1500ppm(0.15%)
「氯素」和「溴素」的合计含有量在1500ppm(0.15%)以下。</v>
      </c>
      <c r="V508" s="231"/>
      <c r="W508" s="215"/>
    </row>
    <row r="509" spans="12:23" ht="45" x14ac:dyDescent="0.15">
      <c r="L509" s="215"/>
      <c r="M509" s="248" t="s">
        <v>1242</v>
      </c>
      <c r="N509" s="248" t="s">
        <v>1051</v>
      </c>
      <c r="O509" s="599" t="s">
        <v>2339</v>
      </c>
      <c r="P509" s="228" t="s">
        <v>2340</v>
      </c>
      <c r="Q509" s="229" t="s">
        <v>2341</v>
      </c>
      <c r="R509" s="212">
        <v>35</v>
      </c>
      <c r="T509" s="597" t="str">
        <f t="shared" si="59"/>
        <v>含有率の算出単位は均質材料です。
Unit for calculating content rate is homogeneous material.</v>
      </c>
      <c r="U509" s="231" t="str">
        <f t="shared" si="60"/>
        <v>Unit for calculating content rate is homogeneous material.
含有率的计算单位为均质材料。</v>
      </c>
      <c r="V509" s="231"/>
      <c r="W509" s="215"/>
    </row>
    <row r="510" spans="12:23" ht="45" x14ac:dyDescent="0.15">
      <c r="L510" s="215"/>
      <c r="M510" s="248" t="s">
        <v>2016</v>
      </c>
      <c r="N510" s="248" t="s">
        <v>2017</v>
      </c>
      <c r="O510" s="599" t="s">
        <v>2342</v>
      </c>
      <c r="P510" s="228" t="s">
        <v>2343</v>
      </c>
      <c r="Q510" s="229" t="s">
        <v>2344</v>
      </c>
      <c r="R510" s="212">
        <v>35</v>
      </c>
      <c r="T510" s="597" t="str">
        <f t="shared" si="59"/>
        <v>EU REACH規則(No 1907/2006)ANNEX XVII(制限対象物質)
EU REACH規則(No 1907/2006)ANNEX XVII</v>
      </c>
      <c r="U510" s="231" t="str">
        <f t="shared" si="60"/>
        <v>EU REACH規則(No 1907/2006)ANNEX XVII
EU REACH 规则 (EC) No 1907/2006  ANNEX XVII(限制对象物质)</v>
      </c>
      <c r="V510" s="231"/>
      <c r="W510" s="215"/>
    </row>
    <row r="511" spans="12:23" ht="74.25" customHeight="1" x14ac:dyDescent="0.15">
      <c r="L511" s="215"/>
      <c r="M511" s="248" t="s">
        <v>2018</v>
      </c>
      <c r="N511" s="248" t="s">
        <v>2019</v>
      </c>
      <c r="O511" s="599" t="s">
        <v>2212</v>
      </c>
      <c r="P511" s="228" t="s">
        <v>2628</v>
      </c>
      <c r="Q511" s="269" t="s">
        <v>2345</v>
      </c>
      <c r="R511" s="212" t="s">
        <v>2020</v>
      </c>
      <c r="T511" s="597" t="str">
        <f t="shared" si="59"/>
        <v>ハロゲン物質及びフタル酸エステルの分析データは、依頼元からの要求がある場合のみ提出願います。分析データは分析機関が発行した試験結果報告書を提出願います。 
Please submit an analysis report on halogen substances and phthalates, only when there is the request from the Foxconn Fukuyama Technologies's department.  
And please ensure that it is the report on the result of examination issued by analytical organization.</v>
      </c>
      <c r="U511" s="231" t="str">
        <f t="shared" si="60"/>
        <v>Please submit an analysis report on halogen substances and phthalates, only when there is the request from the Foxconn Fukuyama Technologies's department.  
And please ensure that it is the report on the result of examination issued by analytical organization.
卤素物质以及邻苯二酸钾酯的分析数据仅在委托方要求时提交。分析数据请提交分析机构发行的检测结果报告书。</v>
      </c>
      <c r="V511" s="231"/>
      <c r="W511" s="215"/>
    </row>
    <row r="512" spans="12:23" ht="45" x14ac:dyDescent="0.15">
      <c r="L512" s="215"/>
      <c r="M512" s="248" t="s">
        <v>2021</v>
      </c>
      <c r="N512" s="248" t="s">
        <v>1875</v>
      </c>
      <c r="O512" s="599" t="s">
        <v>2567</v>
      </c>
      <c r="P512" s="228" t="s">
        <v>2571</v>
      </c>
      <c r="Q512" s="229" t="s">
        <v>2572</v>
      </c>
      <c r="R512" s="212">
        <v>35</v>
      </c>
      <c r="T512" s="597" t="str">
        <f t="shared" si="59"/>
        <v>FFT独自調査対象化学物質
Chemical substances subject to FFT's own investigation</v>
      </c>
      <c r="U512" s="231" t="str">
        <f t="shared" si="60"/>
        <v>Chemical substances subject to FFT's own investigation
FFT独自调查对象化学物质</v>
      </c>
      <c r="V512" s="231"/>
      <c r="W512" s="215"/>
    </row>
    <row r="513" spans="12:23" ht="45" x14ac:dyDescent="0.15">
      <c r="L513" s="215"/>
      <c r="M513" s="248" t="s">
        <v>2022</v>
      </c>
      <c r="N513" s="248">
        <v>3</v>
      </c>
      <c r="O513" s="599" t="s">
        <v>2336</v>
      </c>
      <c r="P513" s="231" t="s">
        <v>2337</v>
      </c>
      <c r="Q513" s="229" t="s">
        <v>2338</v>
      </c>
      <c r="R513" s="212">
        <v>35</v>
      </c>
      <c r="T513" s="597" t="str">
        <f t="shared" si="59"/>
        <v xml:space="preserve">フタル酸エステル６種使用状況(工程管理)に関する確認事項　
Points to be checked on phthalate usage condition (process control) </v>
      </c>
      <c r="U513" s="231" t="str">
        <f t="shared" si="60"/>
        <v>Points to be checked on phthalate usage condition (process control) 
关于邻苯二酸钾酯使用状况(工程管理)的确认事项</v>
      </c>
      <c r="V513" s="231"/>
      <c r="W513" s="215"/>
    </row>
    <row r="514" spans="12:23" ht="67.5" customHeight="1" x14ac:dyDescent="0.15">
      <c r="L514" s="215"/>
      <c r="M514" s="248" t="s">
        <v>2023</v>
      </c>
      <c r="N514" s="248" t="s">
        <v>0</v>
      </c>
      <c r="O514" s="599" t="s">
        <v>2024</v>
      </c>
      <c r="P514" s="231" t="s">
        <v>2025</v>
      </c>
      <c r="Q514" s="229" t="s">
        <v>2026</v>
      </c>
      <c r="R514" s="212">
        <v>35</v>
      </c>
      <c r="T514" s="597" t="str">
        <f t="shared" si="59"/>
        <v xml:space="preserve">フタル酸エステル6種：(「DEHP(DOP) CAS No.117-81-7」、「DBP CAS No.84-74-2」、「BBP CAS No.85-68-7」、「DINP CAS No.28553-12-0、68515-48-0」、「DIDP CAS No.26761-40-0、68515-49-1」、「DNOP CAS No.117-84-0」
6 phthalates: ( "DEHP(DOP) (CAS No.117-81-7)", "DBP(CAS No.84-74-2) ", "BBP (CAS No.85-68-7)","DINP(CAS No.28553-12-0/68515-48-0", "DIDP(CAS No.26761-40-0/68515-49-1" , "DNOP(CAS No.117-84-0)") </v>
      </c>
      <c r="U514" s="231" t="str">
        <f t="shared" si="60"/>
        <v>6 phthalates: ( "DEHP(DOP) (CAS No.117-81-7)", "DBP(CAS No.84-74-2) ", "BBP (CAS No.85-68-7)","DINP(CAS No.28553-12-0/68515-48-0", "DIDP(CAS No.26761-40-0/68515-49-1" , "DNOP(CAS No.117-84-0)") 
6种邻苯二酸钾酯：(「DEHP(DOP) CAS No.117-81-7」、「DBP CAS No.84-74-2」、「BBP CAS No.85-68-7」、「DINP CAS No.28553-12-0、68515-48-0」、「DIDP CAS No.26761-40-0、68515-49-1」、「DNOP CAS No.117-84-0」</v>
      </c>
      <c r="V514" s="231"/>
      <c r="W514" s="215"/>
    </row>
    <row r="515" spans="12:23" ht="30" x14ac:dyDescent="0.15">
      <c r="L515" s="215"/>
      <c r="M515" s="248" t="s">
        <v>1244</v>
      </c>
      <c r="N515" s="248" t="s">
        <v>0</v>
      </c>
      <c r="O515" s="599" t="s">
        <v>2027</v>
      </c>
      <c r="P515" s="231" t="s">
        <v>2028</v>
      </c>
      <c r="Q515" s="229" t="s">
        <v>2029</v>
      </c>
      <c r="R515" s="212">
        <v>35</v>
      </c>
      <c r="T515" s="597" t="str">
        <f t="shared" si="59"/>
        <v>確認事項 
Criteria</v>
      </c>
      <c r="U515" s="231" t="str">
        <f t="shared" si="60"/>
        <v xml:space="preserve">Criteria
确认事项 </v>
      </c>
      <c r="V515" s="231"/>
      <c r="W515" s="215"/>
    </row>
    <row r="516" spans="12:23" ht="30" x14ac:dyDescent="0.15">
      <c r="L516" s="215"/>
      <c r="M516" s="248" t="s">
        <v>2030</v>
      </c>
      <c r="N516" s="248" t="s">
        <v>0</v>
      </c>
      <c r="O516" s="599" t="s">
        <v>2031</v>
      </c>
      <c r="P516" s="231" t="s">
        <v>2032</v>
      </c>
      <c r="Q516" s="229" t="s">
        <v>2033</v>
      </c>
      <c r="R516" s="212">
        <v>35</v>
      </c>
      <c r="T516" s="597" t="str">
        <f t="shared" ref="T516:T579" si="61">O516&amp;CHAR(10)&amp;P516</f>
        <v>回答欄 
Verified results</v>
      </c>
      <c r="U516" s="231" t="str">
        <f t="shared" ref="U516:U579" si="62">P516&amp;CHAR(10) &amp;Q516</f>
        <v>Verified results
回答栏</v>
      </c>
      <c r="V516" s="231"/>
      <c r="W516" s="215"/>
    </row>
    <row r="517" spans="12:23" ht="60" x14ac:dyDescent="0.15">
      <c r="L517" s="215"/>
      <c r="M517" s="248" t="s">
        <v>1733</v>
      </c>
      <c r="N517" s="248" t="s">
        <v>2034</v>
      </c>
      <c r="O517" s="599" t="s">
        <v>2035</v>
      </c>
      <c r="P517" s="231" t="s">
        <v>2036</v>
      </c>
      <c r="Q517" s="229" t="s">
        <v>2037</v>
      </c>
      <c r="R517" s="212">
        <v>35</v>
      </c>
      <c r="T517" s="597" t="str">
        <f t="shared" si="61"/>
        <v>上記に示す6種類のフタル酸エステルを原材料として取り扱っている。(副生成物も含む)
6 phthalates shown above  are handled as raw materials.(including by-product material)</v>
      </c>
      <c r="U517" s="231" t="str">
        <f t="shared" si="62"/>
        <v>6 phthalates shown above  are handled as raw materials.(including by-product material)
上记所示6种邻苯二酸钾酯作为原料使用。(包含副产物)</v>
      </c>
      <c r="V517" s="231"/>
      <c r="W517" s="215"/>
    </row>
    <row r="518" spans="12:23" ht="50.25" customHeight="1" x14ac:dyDescent="0.15">
      <c r="L518" s="215"/>
      <c r="M518" s="248" t="s">
        <v>1734</v>
      </c>
      <c r="N518" s="248" t="s">
        <v>2038</v>
      </c>
      <c r="O518" s="599" t="s">
        <v>2563</v>
      </c>
      <c r="P518" s="231" t="s">
        <v>2629</v>
      </c>
      <c r="Q518" s="229" t="s">
        <v>2595</v>
      </c>
      <c r="R518" s="212">
        <v>70</v>
      </c>
      <c r="T518" s="597" t="str">
        <f t="shared" si="61"/>
        <v xml:space="preserve">(【質問1】が「YES」の場合のみ)
生産設備はフォックスコン福山テクノロジーズ納入品(または納入予定品)の設備と共用(併用)している。
(If the answer of "No.1" is "YES")
The production facility where the above phthalates are handled is used as the facility for products to be supplied to Foxconn Fukuyama Technologies. </v>
      </c>
      <c r="U518" s="231" t="str">
        <f t="shared" si="62"/>
        <v>(If the answer of "No.1" is "YES")
The production facility where the above phthalates are handled is used as the facility for products to be supplied to Foxconn Fukuyama Technologies. 
(仅限【问题1】回答为「YES」时)
生产设备与交付至鴻海福山科技的货品(或者计划交付的货品)的设备，共同(组合)使用。</v>
      </c>
      <c r="V518" s="231"/>
      <c r="W518" s="215"/>
    </row>
    <row r="519" spans="12:23" ht="111" customHeight="1" x14ac:dyDescent="0.15">
      <c r="L519" s="215"/>
      <c r="M519" s="248" t="s">
        <v>2039</v>
      </c>
      <c r="N519" s="248" t="s">
        <v>2040</v>
      </c>
      <c r="O519" s="599" t="s">
        <v>2564</v>
      </c>
      <c r="P519" s="231" t="s">
        <v>2630</v>
      </c>
      <c r="Q519" s="229" t="s">
        <v>2596</v>
      </c>
      <c r="R519" s="212">
        <v>140</v>
      </c>
      <c r="T519" s="597" t="str">
        <f t="shared" si="61"/>
        <v>【質問2】が「YES」の場合、
フォックスコン福山テクノロジーズ納入品(納入予定品)へのフタル酸エステル混入防止方法について、別紙の通り回答します。
　　・設備の洗浄手順、検証方法など
　　・ロット保証の検証方法など
(If the answer of "No.2" is "YES")
Regarding the method for preventing the phthalates from being contained in products to be supplied to Foxconn Fukuyama Technologies, reply it on a separate sheet
　　-Procedures for cleaning facilities, etc.
　　-Methods for examination of lot guarantees, etc.</v>
      </c>
      <c r="U519" s="231" t="str">
        <f t="shared" si="62"/>
        <v>(If the answer of "No.2" is "YES")
Regarding the method for preventing the phthalates from being contained in products to be supplied to Foxconn Fukuyama Technologies, reply it on a separate sheet
　　-Procedures for cleaning facilities, etc.
　　-Methods for examination of lot guarantees, etc.
【问题2】回答为「YES」时，
关于针对交付至鴻海福山科技的货品(计划交付的货品)防止混入邻苯二钾酸酯的方法，另作附件回答。
　　・设备的清洁步骤，验证方法等。
　　・批量保证的验证方法等。</v>
      </c>
      <c r="V519" s="231"/>
      <c r="W519" s="215"/>
    </row>
    <row r="520" spans="12:23" ht="30" x14ac:dyDescent="0.15">
      <c r="L520" s="215"/>
      <c r="M520" s="248" t="s">
        <v>2041</v>
      </c>
      <c r="N520" s="248">
        <v>4</v>
      </c>
      <c r="O520" s="599" t="s">
        <v>2333</v>
      </c>
      <c r="P520" s="228" t="s">
        <v>2334</v>
      </c>
      <c r="Q520" s="229" t="s">
        <v>2335</v>
      </c>
      <c r="R520" s="212">
        <v>35</v>
      </c>
      <c r="T520" s="597" t="str">
        <f t="shared" si="61"/>
        <v>管理物質に関する確認事項
Points to be checked on  managed substances</v>
      </c>
      <c r="U520" s="231" t="str">
        <f t="shared" si="62"/>
        <v>Points to be checked on  managed substances
关於管理物质的确认事项</v>
      </c>
      <c r="V520" s="231"/>
      <c r="W520" s="215"/>
    </row>
    <row r="521" spans="12:23" ht="60" x14ac:dyDescent="0.15">
      <c r="L521" s="215"/>
      <c r="M521" s="248" t="s">
        <v>2042</v>
      </c>
      <c r="N521" s="248" t="s">
        <v>0</v>
      </c>
      <c r="O521" s="599" t="s">
        <v>2043</v>
      </c>
      <c r="P521" s="228" t="s">
        <v>2044</v>
      </c>
      <c r="Q521" s="229" t="s">
        <v>2045</v>
      </c>
      <c r="R521" s="212">
        <v>35</v>
      </c>
      <c r="T521" s="597" t="str">
        <f t="shared" si="61"/>
        <v>確認結果が基準を満たさない場合は、含有情報をchemSHERPAで開示します。
If the check result does not meet the criteria, we disclose content information in chemSHERPA.</v>
      </c>
      <c r="U521" s="231" t="str">
        <f t="shared" si="62"/>
        <v>If the check result does not meet the criteria, we disclose content information in chemSHERPA.
确认结果如果没有达到标准时、会在chemSHERPA里公开含有信息。</v>
      </c>
      <c r="V521" s="231"/>
      <c r="W521" s="215"/>
    </row>
    <row r="522" spans="12:23" ht="43.5" customHeight="1" x14ac:dyDescent="0.15">
      <c r="L522" s="215"/>
      <c r="M522" s="248" t="s">
        <v>2046</v>
      </c>
      <c r="N522" s="248" t="s">
        <v>0</v>
      </c>
      <c r="O522" s="599" t="s">
        <v>1926</v>
      </c>
      <c r="P522" s="231" t="s">
        <v>190</v>
      </c>
      <c r="Q522" s="229" t="s">
        <v>2047</v>
      </c>
      <c r="R522" s="212">
        <v>35</v>
      </c>
      <c r="T522" s="597" t="str">
        <f t="shared" si="61"/>
        <v>化学物質名
Substances</v>
      </c>
      <c r="U522" s="231" t="str">
        <f t="shared" si="62"/>
        <v>Substances
化学物质名称</v>
      </c>
      <c r="V522" s="231"/>
      <c r="W522" s="215"/>
    </row>
    <row r="523" spans="12:23" ht="31.5" customHeight="1" x14ac:dyDescent="0.15">
      <c r="L523" s="215"/>
      <c r="M523" s="248" t="s">
        <v>1705</v>
      </c>
      <c r="N523" s="248" t="s">
        <v>0</v>
      </c>
      <c r="O523" s="599" t="s">
        <v>1928</v>
      </c>
      <c r="P523" s="228" t="s">
        <v>1929</v>
      </c>
      <c r="Q523" s="229" t="s">
        <v>1930</v>
      </c>
      <c r="R523" s="212">
        <v>35</v>
      </c>
      <c r="T523" s="597" t="str">
        <f t="shared" si="61"/>
        <v>CAS番号
CAS No.</v>
      </c>
      <c r="U523" s="231" t="str">
        <f t="shared" si="62"/>
        <v>CAS No.
CAS编号</v>
      </c>
      <c r="V523" s="231"/>
      <c r="W523" s="215"/>
    </row>
    <row r="524" spans="12:23" ht="35.700000000000003" customHeight="1" x14ac:dyDescent="0.15">
      <c r="L524" s="215"/>
      <c r="M524" s="248" t="s">
        <v>2048</v>
      </c>
      <c r="N524" s="248" t="s">
        <v>0</v>
      </c>
      <c r="O524" s="599" t="s">
        <v>2049</v>
      </c>
      <c r="P524" s="228" t="s">
        <v>2050</v>
      </c>
      <c r="Q524" s="229" t="s">
        <v>2051</v>
      </c>
      <c r="R524" s="212">
        <v>35</v>
      </c>
      <c r="T524" s="597" t="str">
        <f t="shared" si="61"/>
        <v>確認内容*9)
Criteria *9)</v>
      </c>
      <c r="U524" s="231" t="str">
        <f t="shared" si="62"/>
        <v>Criteria *9)
确认内容 *9)</v>
      </c>
      <c r="V524" s="231"/>
      <c r="W524" s="215"/>
    </row>
    <row r="525" spans="12:23" ht="31.5" customHeight="1" x14ac:dyDescent="0.15">
      <c r="L525" s="215"/>
      <c r="M525" s="248" t="s">
        <v>2052</v>
      </c>
      <c r="N525" s="248" t="s">
        <v>0</v>
      </c>
      <c r="O525" s="599" t="s">
        <v>2053</v>
      </c>
      <c r="P525" s="228" t="s">
        <v>2054</v>
      </c>
      <c r="Q525" s="229" t="s">
        <v>2055</v>
      </c>
      <c r="R525" s="212">
        <v>35</v>
      </c>
      <c r="T525" s="597" t="str">
        <f t="shared" si="61"/>
        <v>確認結果 *2)
 Result *2)</v>
      </c>
      <c r="U525" s="231" t="str">
        <f t="shared" si="62"/>
        <v xml:space="preserve"> Result *2)
确认结果</v>
      </c>
      <c r="V525" s="231"/>
      <c r="W525" s="215"/>
    </row>
    <row r="526" spans="12:23" ht="38.1" customHeight="1" x14ac:dyDescent="0.15">
      <c r="L526" s="215"/>
      <c r="M526" s="248" t="s">
        <v>2056</v>
      </c>
      <c r="N526" s="248" t="s">
        <v>2057</v>
      </c>
      <c r="O526" s="599" t="s">
        <v>2319</v>
      </c>
      <c r="P526" s="228" t="s">
        <v>2320</v>
      </c>
      <c r="Q526" s="269" t="s">
        <v>2321</v>
      </c>
      <c r="R526" s="212">
        <v>66</v>
      </c>
      <c r="T526" s="597" t="str">
        <f t="shared" si="61"/>
        <v>アルキルフェノール(炭素数5～9)(ノニルフェノールは除く)
Alkylphenol (C5-9) excluding nonylphenol</v>
      </c>
      <c r="U526" s="231" t="str">
        <f t="shared" si="62"/>
        <v>Alkylphenol (C5-9) excluding nonylphenol
烷基苯酚(碳数5～9)(壬基酚除外)</v>
      </c>
      <c r="V526" s="231"/>
      <c r="W526" s="215"/>
    </row>
    <row r="527" spans="12:23" ht="33" customHeight="1" x14ac:dyDescent="0.15">
      <c r="L527" s="215"/>
      <c r="M527" s="248" t="s">
        <v>2058</v>
      </c>
      <c r="N527" s="248" t="s">
        <v>2059</v>
      </c>
      <c r="O527" s="599" t="s">
        <v>1842</v>
      </c>
      <c r="P527" s="228" t="s">
        <v>1843</v>
      </c>
      <c r="Q527" s="229" t="s">
        <v>2322</v>
      </c>
      <c r="R527" s="212">
        <v>35</v>
      </c>
      <c r="T527" s="597" t="str">
        <f t="shared" si="61"/>
        <v>ベンゾフェノン
Benzophenone</v>
      </c>
      <c r="U527" s="231" t="str">
        <f t="shared" si="62"/>
        <v>Benzophenone
二苯基甲酮</v>
      </c>
      <c r="V527" s="231"/>
      <c r="W527" s="215"/>
    </row>
    <row r="528" spans="12:23" ht="45" x14ac:dyDescent="0.15">
      <c r="L528" s="215"/>
      <c r="M528" s="248" t="s">
        <v>2060</v>
      </c>
      <c r="N528" s="248" t="s">
        <v>2061</v>
      </c>
      <c r="O528" s="599" t="s">
        <v>2323</v>
      </c>
      <c r="P528" s="228" t="s">
        <v>1846</v>
      </c>
      <c r="Q528" s="269" t="s">
        <v>2324</v>
      </c>
      <c r="R528" s="212">
        <v>70</v>
      </c>
      <c r="T528" s="597" t="str">
        <f t="shared" si="61"/>
        <v>クロム及びクロム化合物(六価クロム化合物を除く)
Chromium and its Compounds excluding hexavalent chromium</v>
      </c>
      <c r="U528" s="231" t="str">
        <f t="shared" si="62"/>
        <v>Chromium and its Compounds excluding hexavalent chromium
铬及铬化合物(六价铬化合物除外)</v>
      </c>
      <c r="V528" s="231"/>
      <c r="W528" s="215"/>
    </row>
    <row r="529" spans="12:23" ht="30" x14ac:dyDescent="0.15">
      <c r="L529" s="215"/>
      <c r="M529" s="248" t="s">
        <v>1246</v>
      </c>
      <c r="N529" s="248" t="s">
        <v>2062</v>
      </c>
      <c r="O529" s="599" t="s">
        <v>1848</v>
      </c>
      <c r="P529" s="231" t="s">
        <v>1849</v>
      </c>
      <c r="Q529" s="229" t="s">
        <v>2325</v>
      </c>
      <c r="R529" s="212">
        <v>35</v>
      </c>
      <c r="T529" s="597" t="str">
        <f t="shared" si="61"/>
        <v>2,4-ジクロロフェノール
2,4-Dichlorophenol</v>
      </c>
      <c r="U529" s="231" t="str">
        <f t="shared" si="62"/>
        <v>2,4-Dichlorophenol
2,4-二氯酚靛酚</v>
      </c>
      <c r="V529" s="231"/>
      <c r="W529" s="215"/>
    </row>
    <row r="530" spans="12:23" ht="32.25" customHeight="1" x14ac:dyDescent="0.15">
      <c r="L530" s="215"/>
      <c r="M530" s="248" t="s">
        <v>2063</v>
      </c>
      <c r="N530" s="248" t="s">
        <v>2064</v>
      </c>
      <c r="O530" s="599" t="s">
        <v>1851</v>
      </c>
      <c r="P530" s="228" t="s">
        <v>1852</v>
      </c>
      <c r="Q530" s="229" t="s">
        <v>2326</v>
      </c>
      <c r="R530" s="212">
        <v>35</v>
      </c>
      <c r="T530" s="597" t="str">
        <f t="shared" si="61"/>
        <v>エチルベンゼン
Ethylbenzene</v>
      </c>
      <c r="U530" s="231" t="str">
        <f t="shared" si="62"/>
        <v>Ethylbenzene
乙苯</v>
      </c>
      <c r="V530" s="231"/>
      <c r="W530" s="215"/>
    </row>
    <row r="531" spans="12:23" ht="30" x14ac:dyDescent="0.15">
      <c r="L531" s="215"/>
      <c r="M531" s="248" t="s">
        <v>2065</v>
      </c>
      <c r="N531" s="248" t="s">
        <v>2066</v>
      </c>
      <c r="O531" s="599" t="s">
        <v>1854</v>
      </c>
      <c r="P531" s="228" t="s">
        <v>1855</v>
      </c>
      <c r="Q531" s="229" t="s">
        <v>2327</v>
      </c>
      <c r="R531" s="212">
        <v>35</v>
      </c>
      <c r="T531" s="597" t="str">
        <f t="shared" si="61"/>
        <v>イソシアネート
Isocyanate</v>
      </c>
      <c r="U531" s="231" t="str">
        <f t="shared" si="62"/>
        <v>Isocyanate
异氰酸酯</v>
      </c>
      <c r="V531" s="231"/>
      <c r="W531" s="215"/>
    </row>
    <row r="532" spans="12:23" ht="32.25" customHeight="1" x14ac:dyDescent="0.15">
      <c r="L532" s="215"/>
      <c r="M532" s="248" t="s">
        <v>2067</v>
      </c>
      <c r="N532" s="248" t="s">
        <v>2068</v>
      </c>
      <c r="O532" s="599" t="s">
        <v>1857</v>
      </c>
      <c r="P532" s="228" t="s">
        <v>1858</v>
      </c>
      <c r="Q532" s="229" t="s">
        <v>2328</v>
      </c>
      <c r="R532" s="212">
        <v>35</v>
      </c>
      <c r="T532" s="597" t="str">
        <f t="shared" si="61"/>
        <v>オクタクロロスチレン
Octachlorostyrene</v>
      </c>
      <c r="U532" s="231" t="str">
        <f t="shared" si="62"/>
        <v>Octachlorostyrene
八氯苯乙烯</v>
      </c>
      <c r="V532" s="231"/>
      <c r="W532" s="215"/>
    </row>
    <row r="533" spans="12:23" ht="45" x14ac:dyDescent="0.15">
      <c r="L533" s="215"/>
      <c r="M533" s="248" t="s">
        <v>1247</v>
      </c>
      <c r="N533" s="248" t="s">
        <v>2069</v>
      </c>
      <c r="O533" s="599" t="s">
        <v>2329</v>
      </c>
      <c r="P533" s="228" t="s">
        <v>1861</v>
      </c>
      <c r="Q533" s="229" t="s">
        <v>2330</v>
      </c>
      <c r="R533" s="212">
        <v>51</v>
      </c>
      <c r="T533" s="597" t="str">
        <f t="shared" si="61"/>
        <v>リン系難燃剤(赤リンは除く)
Phosphorus flame retardant excluding red phosphorus</v>
      </c>
      <c r="U533" s="231" t="str">
        <f t="shared" si="62"/>
        <v>Phosphorus flame retardant excluding red phosphorus
磷类阻燃剂(红磷除外)</v>
      </c>
      <c r="V533" s="231"/>
      <c r="W533" s="215"/>
    </row>
    <row r="534" spans="12:23" ht="39" customHeight="1" x14ac:dyDescent="0.15">
      <c r="L534" s="215"/>
      <c r="M534" s="248" t="s">
        <v>2070</v>
      </c>
      <c r="N534" s="248" t="s">
        <v>2071</v>
      </c>
      <c r="O534" s="599" t="s">
        <v>2072</v>
      </c>
      <c r="P534" s="228" t="s">
        <v>2073</v>
      </c>
      <c r="Q534" s="229" t="s">
        <v>2074</v>
      </c>
      <c r="R534" s="212" t="s">
        <v>2075</v>
      </c>
      <c r="T534" s="597" t="str">
        <f t="shared" si="61"/>
        <v>REACH規則高懸念物質(SVHC) *10)
REACH Regulation [substances of very high concern (SVHC)]*10)</v>
      </c>
      <c r="U534" s="231" t="str">
        <f t="shared" si="62"/>
        <v>REACH Regulation [substances of very high concern (SVHC)]*10)
REACH规则高度关注物质(SVHC) *10)</v>
      </c>
      <c r="V534" s="231"/>
      <c r="W534" s="215"/>
    </row>
    <row r="535" spans="12:23" ht="42.75" customHeight="1" x14ac:dyDescent="0.15">
      <c r="L535" s="215"/>
      <c r="M535" s="248" t="s">
        <v>1724</v>
      </c>
      <c r="N535" s="248" t="s">
        <v>2076</v>
      </c>
      <c r="O535" s="599" t="s">
        <v>2331</v>
      </c>
      <c r="P535" s="228" t="s">
        <v>2332</v>
      </c>
      <c r="Q535" s="229" t="s">
        <v>2077</v>
      </c>
      <c r="R535" s="212" t="s">
        <v>2075</v>
      </c>
      <c r="T535" s="597" t="str">
        <f t="shared" si="61"/>
        <v>責任ある鉱物調達調査　対象鉱物 *11)
Responsible Minerals Survey - Targeted Mineral *11)</v>
      </c>
      <c r="U535" s="231" t="str">
        <f t="shared" si="62"/>
        <v>Responsible Minerals Survey - Targeted Mineral *11)
有负责的矿物采购调查，对象矿物 *11)</v>
      </c>
      <c r="V535" s="231"/>
      <c r="W535" s="215"/>
    </row>
    <row r="536" spans="12:23" ht="38.1" customHeight="1" x14ac:dyDescent="0.15">
      <c r="L536" s="215"/>
      <c r="M536" s="248" t="s">
        <v>2078</v>
      </c>
      <c r="N536" s="248" t="s">
        <v>2079</v>
      </c>
      <c r="O536" s="599" t="s">
        <v>2080</v>
      </c>
      <c r="P536" s="228" t="s">
        <v>2081</v>
      </c>
      <c r="Q536" s="229" t="s">
        <v>2082</v>
      </c>
      <c r="R536" s="212">
        <v>66</v>
      </c>
      <c r="T536" s="597" t="str">
        <f t="shared" si="61"/>
        <v>意図的に添加せず、かつ1000ppm以下の含有である。
Content is 1000ppm or less.  Not intentionally added.</v>
      </c>
      <c r="U536" s="231" t="str">
        <f t="shared" si="62"/>
        <v>Content is 1000ppm or less.  Not intentionally added.
非特意添加，且含有量在1000ppm以下.</v>
      </c>
      <c r="V536" s="231"/>
      <c r="W536" s="215"/>
    </row>
    <row r="537" spans="12:23" ht="45" x14ac:dyDescent="0.15">
      <c r="L537" s="215"/>
      <c r="M537" s="248" t="s">
        <v>2083</v>
      </c>
      <c r="N537" s="248" t="s">
        <v>2071</v>
      </c>
      <c r="O537" s="599" t="s">
        <v>2084</v>
      </c>
      <c r="P537" s="228" t="s">
        <v>2085</v>
      </c>
      <c r="Q537" s="229" t="s">
        <v>2086</v>
      </c>
      <c r="R537" s="212">
        <v>35</v>
      </c>
      <c r="T537" s="597" t="str">
        <f t="shared" si="61"/>
        <v>意図的に添加せず、かつ構成部品比で1000ppm以下の含有である。
Content is 1000ppm or less of component mass ratio.  Not intentionally added.</v>
      </c>
      <c r="U537" s="231" t="str">
        <f t="shared" si="62"/>
        <v>Content is 1000ppm or less of component mass ratio.  Not intentionally added.
非特意添加，且含有量在1000ppm以下的组分比。</v>
      </c>
      <c r="V537" s="231"/>
      <c r="W537" s="215"/>
    </row>
    <row r="538" spans="12:23" ht="37.200000000000003" customHeight="1" x14ac:dyDescent="0.15">
      <c r="L538" s="215"/>
      <c r="M538" s="248" t="s">
        <v>2087</v>
      </c>
      <c r="N538" s="248" t="s">
        <v>2071</v>
      </c>
      <c r="O538" s="599" t="s">
        <v>2088</v>
      </c>
      <c r="P538" s="228" t="s">
        <v>2089</v>
      </c>
      <c r="Q538" s="229" t="s">
        <v>2090</v>
      </c>
      <c r="R538" s="212">
        <v>51</v>
      </c>
      <c r="T538" s="597" t="str">
        <f t="shared" si="61"/>
        <v>Not Applicable の場合は対象となる化学物質のCAS登録番号または化学物質名をD-別表に記載してください
In case of Not Applicable, enter the CAS RN or chemical substance name of the target chemical substance in the D-Appendix.</v>
      </c>
      <c r="U538" s="231" t="str">
        <f t="shared" si="62"/>
        <v>In case of Not Applicable, enter the CAS RN or chemical substance name of the target chemical substance in the D-Appendix.
在不适用的情况下，请在 D-Appendix 中输入目标化学物质的 CAS RN 或化学物质名称。</v>
      </c>
      <c r="V538" s="231"/>
      <c r="W538" s="215"/>
    </row>
    <row r="539" spans="12:23" ht="33" customHeight="1" x14ac:dyDescent="0.15">
      <c r="L539" s="215"/>
      <c r="M539" s="248" t="s">
        <v>2091</v>
      </c>
      <c r="N539" s="248" t="s">
        <v>2076</v>
      </c>
      <c r="O539" s="599" t="s">
        <v>2092</v>
      </c>
      <c r="P539" s="228" t="s">
        <v>2093</v>
      </c>
      <c r="Q539" s="229" t="s">
        <v>2094</v>
      </c>
      <c r="R539" s="212">
        <v>35</v>
      </c>
      <c r="T539" s="597" t="str">
        <f t="shared" si="61"/>
        <v>意図的に添加しておらず、かつ製品に残留していない。
Not intentionally added and remain in the product.</v>
      </c>
      <c r="U539" s="231" t="str">
        <f t="shared" si="62"/>
        <v>Not intentionally added and remain in the product.
非有意添加，且未在產品中殘留。</v>
      </c>
      <c r="V539" s="231"/>
      <c r="W539" s="215"/>
    </row>
    <row r="540" spans="12:23" ht="48.75" customHeight="1" x14ac:dyDescent="0.15">
      <c r="L540" s="215"/>
      <c r="M540" s="248" t="s">
        <v>2095</v>
      </c>
      <c r="N540" s="248" t="s">
        <v>2076</v>
      </c>
      <c r="O540" s="599" t="s">
        <v>2096</v>
      </c>
      <c r="P540" s="228" t="s">
        <v>2097</v>
      </c>
      <c r="Q540" s="229" t="s">
        <v>2098</v>
      </c>
      <c r="R540" s="212">
        <v>35</v>
      </c>
      <c r="T540" s="597" t="str">
        <f t="shared" si="61"/>
        <v>Not Applicable の場合は対象となる物質のCAS登録番号または物質名をD-別表に記載してください
In case of Not Applicable, enter the CAS RN or substance name of the target substance in the D-Appendix.</v>
      </c>
      <c r="U540" s="231" t="str">
        <f t="shared" si="62"/>
        <v>In case of Not Applicable, enter the CAS RN or substance name of the target substance in the D-Appendix.
在不适用的情况下，请在 D-Appendix 中填写对象物质的 CAS RN 或物质名称。</v>
      </c>
      <c r="V540" s="231"/>
      <c r="W540" s="215"/>
    </row>
    <row r="541" spans="12:23" ht="45" x14ac:dyDescent="0.15">
      <c r="L541" s="215"/>
      <c r="M541" s="248" t="s">
        <v>2099</v>
      </c>
      <c r="N541" s="248" t="s">
        <v>1875</v>
      </c>
      <c r="O541" s="599" t="s">
        <v>2567</v>
      </c>
      <c r="P541" s="228" t="s">
        <v>2306</v>
      </c>
      <c r="Q541" s="269" t="s">
        <v>2307</v>
      </c>
      <c r="R541" s="212">
        <v>35</v>
      </c>
      <c r="T541" s="597" t="str">
        <f t="shared" si="61"/>
        <v>FFT独自調査対象化学物質
Device Group-Specific Survey-Targeted Chemical Substances</v>
      </c>
      <c r="U541" s="231" t="str">
        <f t="shared" si="62"/>
        <v>Device Group-Specific Survey-Targeted Chemical Substances
设备类独自调查对象化学物质</v>
      </c>
      <c r="V541" s="231"/>
      <c r="W541" s="215"/>
    </row>
    <row r="542" spans="12:23" ht="68.25" customHeight="1" x14ac:dyDescent="0.15">
      <c r="L542" s="215"/>
      <c r="M542" s="248" t="s">
        <v>2100</v>
      </c>
      <c r="N542" s="248" t="s">
        <v>2101</v>
      </c>
      <c r="O542" s="599" t="s">
        <v>2309</v>
      </c>
      <c r="P542" s="228" t="s">
        <v>2310</v>
      </c>
      <c r="Q542" s="269" t="s">
        <v>2311</v>
      </c>
      <c r="R542" s="212">
        <v>35</v>
      </c>
      <c r="T542" s="597" t="str">
        <f t="shared" si="61"/>
        <v>REACH規則SVHCの含有率は最小構成部品比　その他は均質材料比で報告して下さい。
Please report the content of REACH regulation SVHC as the minimum component ratio, and the other as homogeneous material ratio.</v>
      </c>
      <c r="U542" s="231" t="str">
        <f t="shared" si="62"/>
        <v>Please report the content of REACH regulation SVHC as the minimum component ratio, and the other as homogeneous material ratio.
请将REACH规则SVHC含有率以最小成分比例进行报告，其他请以均质材料比例进行报告。</v>
      </c>
      <c r="V542" s="231"/>
      <c r="W542" s="215"/>
    </row>
    <row r="543" spans="12:23" ht="90" x14ac:dyDescent="0.15">
      <c r="L543" s="215"/>
      <c r="M543" s="248" t="s">
        <v>1248</v>
      </c>
      <c r="N543" s="248" t="s">
        <v>2102</v>
      </c>
      <c r="O543" s="599" t="s">
        <v>2313</v>
      </c>
      <c r="P543" s="228" t="s">
        <v>2314</v>
      </c>
      <c r="Q543" s="229" t="s">
        <v>2315</v>
      </c>
      <c r="R543" s="212">
        <v>35</v>
      </c>
      <c r="T543" s="597" t="str">
        <f t="shared" si="61"/>
        <v xml:space="preserve">最新SVHC情報はECHA　HPのREACH規則高懸念物質(SVHC)をご確認ください。 (URL  https://echa.europa.eu/candidate-list-table)  
For the latest SVHC information，Please see the ECHA website regarding REACH Regulation (URL  https://echa.europa.eu/candidate-list-table)   </v>
      </c>
      <c r="U543" s="231" t="str">
        <f t="shared" si="62"/>
        <v>For the latest SVHC information，Please see the ECHA website regarding REACH Regulation (URL  https://echa.europa.eu/candidate-list-table)   
有关最新的SVHC信息，请参阅 ECHA 网站关于REACH规则的高度关注物质(SVHC)信息。(URL  https://echa.europa.eu/candidate-list-table)</v>
      </c>
      <c r="V543" s="231"/>
      <c r="W543" s="215"/>
    </row>
    <row r="544" spans="12:23" ht="30" x14ac:dyDescent="0.15">
      <c r="L544" s="215"/>
      <c r="M544" s="248" t="s">
        <v>2103</v>
      </c>
      <c r="N544" s="248" t="s">
        <v>0</v>
      </c>
      <c r="O544" s="599" t="s">
        <v>2104</v>
      </c>
      <c r="P544" s="228" t="s">
        <v>2105</v>
      </c>
      <c r="Q544" s="229" t="s">
        <v>2106</v>
      </c>
      <c r="R544" s="212">
        <v>35</v>
      </c>
      <c r="T544" s="597" t="str">
        <f t="shared" si="61"/>
        <v xml:space="preserve">責任者：
Responsible by: </v>
      </c>
      <c r="U544" s="231" t="str">
        <f t="shared" si="62"/>
        <v>Responsible by: 
负责人：</v>
      </c>
      <c r="V544" s="231"/>
      <c r="W544" s="215"/>
    </row>
    <row r="545" spans="12:23" ht="31.2" customHeight="1" x14ac:dyDescent="0.15">
      <c r="L545" s="215"/>
      <c r="M545" s="248" t="s">
        <v>2107</v>
      </c>
      <c r="N545" s="248" t="s">
        <v>0</v>
      </c>
      <c r="O545" s="599" t="s">
        <v>2108</v>
      </c>
      <c r="P545" s="228" t="s">
        <v>2032</v>
      </c>
      <c r="Q545" s="229" t="s">
        <v>2109</v>
      </c>
      <c r="R545" s="212">
        <v>35</v>
      </c>
      <c r="T545" s="597" t="str">
        <f t="shared" si="61"/>
        <v>署名／捺印：
Verified results</v>
      </c>
      <c r="U545" s="231" t="str">
        <f t="shared" si="62"/>
        <v>Verified results
请签名，或盖姓名章</v>
      </c>
      <c r="V545" s="231"/>
      <c r="W545" s="215"/>
    </row>
    <row r="546" spans="12:23" ht="33.75" customHeight="1" x14ac:dyDescent="0.15">
      <c r="L546" s="215"/>
      <c r="M546" s="248" t="s">
        <v>2110</v>
      </c>
      <c r="N546" s="248" t="s">
        <v>0</v>
      </c>
      <c r="O546" s="599" t="s">
        <v>2111</v>
      </c>
      <c r="P546" s="228" t="s">
        <v>2112</v>
      </c>
      <c r="Q546" s="229" t="s">
        <v>2113</v>
      </c>
      <c r="R546" s="212">
        <v>35</v>
      </c>
      <c r="T546" s="597" t="str">
        <f t="shared" si="61"/>
        <v xml:space="preserve">記入者：
Written by: </v>
      </c>
      <c r="U546" s="231" t="str">
        <f t="shared" si="62"/>
        <v>Written by: 
制作人：</v>
      </c>
      <c r="V546" s="231"/>
      <c r="W546" s="215"/>
    </row>
    <row r="547" spans="12:23" ht="30" x14ac:dyDescent="0.15">
      <c r="L547" s="215"/>
      <c r="M547" s="248" t="s">
        <v>2114</v>
      </c>
      <c r="N547" s="248" t="s">
        <v>0</v>
      </c>
      <c r="O547" s="599" t="s">
        <v>2108</v>
      </c>
      <c r="P547" s="228" t="s">
        <v>2115</v>
      </c>
      <c r="Q547" s="229" t="s">
        <v>2116</v>
      </c>
      <c r="R547" s="212">
        <v>35</v>
      </c>
      <c r="T547" s="597" t="str">
        <f t="shared" si="61"/>
        <v>署名／捺印：
Signature or Seal:</v>
      </c>
      <c r="U547" s="231" t="str">
        <f t="shared" si="62"/>
        <v>Signature or Seal:
请签名，或盖姓名章:</v>
      </c>
      <c r="V547" s="231"/>
      <c r="W547" s="215"/>
    </row>
    <row r="548" spans="12:23" ht="28.5" customHeight="1" x14ac:dyDescent="0.15">
      <c r="L548" s="215"/>
      <c r="M548" s="248" t="s">
        <v>2117</v>
      </c>
      <c r="N548" s="248" t="s">
        <v>2040</v>
      </c>
      <c r="O548" s="599" t="s">
        <v>2118</v>
      </c>
      <c r="P548" s="212" t="s">
        <v>2119</v>
      </c>
      <c r="Q548" s="229" t="s">
        <v>2120</v>
      </c>
      <c r="R548" s="212">
        <v>140</v>
      </c>
      <c r="T548" s="597" t="str">
        <f t="shared" si="61"/>
        <v>別紙にて回答します
Answer on a separate sheet</v>
      </c>
      <c r="U548" s="231" t="str">
        <f t="shared" si="62"/>
        <v>Answer on a separate sheet
另作附件回答</v>
      </c>
      <c r="V548" s="231"/>
      <c r="W548" s="215"/>
    </row>
    <row r="549" spans="12:23" ht="209.7" customHeight="1" x14ac:dyDescent="0.15">
      <c r="L549" s="215"/>
      <c r="M549" s="248" t="s">
        <v>2121</v>
      </c>
      <c r="N549" s="248" t="s">
        <v>2122</v>
      </c>
      <c r="O549" s="599" t="s">
        <v>2316</v>
      </c>
      <c r="P549" s="228" t="s">
        <v>2317</v>
      </c>
      <c r="Q549" s="439" t="s">
        <v>2318</v>
      </c>
      <c r="R549" s="212">
        <v>120</v>
      </c>
      <c r="T549" s="597" t="str">
        <f t="shared" si="61"/>
        <v>最新の調査対象鉱物はRMI(Responsible Minerals Initiative) HPのCMRT(Conflict Minerals Reporting Template)、及び EMRT(Extended Minerals Repoeting Template)をご確認ください。
　　(URL https://www.responsiblemineralsinitiative.org) 
　　[参考情報] CMRT version 6.5 (released April 25, 2025)の調査対象鉱物： タンタル、スズ、タングステン、金
　　[参考情報] EMRT version 2.0 (released April 25, 2025)の調査対象鉱物：コバルト、銅、天然グラファイト、 リチウム、天然マイカ、ニッケル 
For the latest information on minerals subject to investigation, please refer to the CMRT (Conflict Minerals Reporting Template) and EMRT 
　　(Extended Minerals Reporting Template) on the RMI (Responsible Minerals Initiative) website.
 　　[Reference information] CMRT version 6.5 (released April 25, 2025) Survey- Targeted Mineral：Tantalum, tin, tungsten, gold
　　[Reference information] EMRT version 2.0 (released April 25, 2025) Survey- Targeted Mineral：Cobalt, Copper, Natural Graphite, Lithium, Natural Mica, Nickel</v>
      </c>
      <c r="U549" s="231" t="str">
        <f t="shared" si="62"/>
        <v>For the latest information on minerals subject to investigation, please refer to the CMRT (Conflict Minerals Reporting Template) and EMRT 
　　(Extended Minerals Reporting Template) on the RMI (Responsible Minerals Initiative) website.
 　　[Reference information] CMRT version 6.5 (released April 25, 2025) Survey- Targeted Mineral：Tantalum, tin, tungsten, gold
　　[Reference information] EMRT version 2.0 (released April 25, 2025) Survey- Targeted Mineral：Cobalt, Copper, Natural Graphite, Lithium, Natural Mica, Nickel
有负责的矿物的最新信息，请参阅 RMI(负责任矿产倡议) 网站上的 CMRT(冲突矿产报告模板) 和 EMRT (扩展矿产报告模板) 。(URL https://www.responsiblemineralsinitiative.org) 
　　　【参考信息】CMRT 6.5版（2025年4月25日发布）调查对象矿物：钽、锡、钨、金 
　　　【参考信息】EMRT 2.0版（2025年4月25日发布）调查对象矿物：钴、铜、天然石墨、锂、天然云母、镍</v>
      </c>
      <c r="V549" s="231"/>
      <c r="W549" s="215"/>
    </row>
    <row r="550" spans="12:23" ht="39.75" customHeight="1" x14ac:dyDescent="0.15">
      <c r="L550" s="215"/>
      <c r="M550" s="601"/>
      <c r="N550" s="601"/>
      <c r="O550" s="602"/>
      <c r="P550" s="603"/>
      <c r="Q550" s="604"/>
      <c r="R550" s="601"/>
      <c r="T550" s="597"/>
      <c r="U550" s="231"/>
      <c r="V550" s="231"/>
      <c r="W550" s="215"/>
    </row>
    <row r="551" spans="12:23" ht="37.5" customHeight="1" x14ac:dyDescent="0.15">
      <c r="L551" s="215"/>
      <c r="M551" s="605" t="s">
        <v>2123</v>
      </c>
      <c r="N551" s="606"/>
      <c r="O551" s="607"/>
      <c r="P551" s="608"/>
      <c r="Q551" s="609"/>
      <c r="R551" s="606"/>
      <c r="T551" s="597" t="str">
        <f t="shared" si="61"/>
        <v xml:space="preserve">
</v>
      </c>
      <c r="U551" s="231" t="str">
        <f t="shared" si="62"/>
        <v xml:space="preserve">
</v>
      </c>
      <c r="V551" s="231"/>
      <c r="W551" s="215"/>
    </row>
    <row r="552" spans="12:23" ht="18" customHeight="1" x14ac:dyDescent="0.15">
      <c r="L552" s="215"/>
      <c r="M552" s="610" t="s">
        <v>163</v>
      </c>
      <c r="N552" s="610" t="s">
        <v>883</v>
      </c>
      <c r="O552" s="611" t="s">
        <v>164</v>
      </c>
      <c r="P552" s="612" t="s">
        <v>165</v>
      </c>
      <c r="Q552" s="612" t="s">
        <v>166</v>
      </c>
      <c r="R552" s="613" t="s">
        <v>167</v>
      </c>
      <c r="T552" s="597" t="str">
        <f t="shared" si="61"/>
        <v>日本語
English</v>
      </c>
      <c r="U552" s="231" t="str">
        <f t="shared" si="62"/>
        <v>English
中文</v>
      </c>
      <c r="V552" s="231"/>
      <c r="W552" s="215"/>
    </row>
    <row r="553" spans="12:23" ht="32.1" customHeight="1" x14ac:dyDescent="0.15">
      <c r="L553" s="215"/>
      <c r="M553" s="248" t="s">
        <v>2124</v>
      </c>
      <c r="N553" s="248" t="s">
        <v>2259</v>
      </c>
      <c r="O553" s="599" t="s">
        <v>1464</v>
      </c>
      <c r="P553" s="599" t="s">
        <v>1465</v>
      </c>
      <c r="Q553" s="614" t="s">
        <v>2260</v>
      </c>
      <c r="R553" s="212">
        <v>35</v>
      </c>
      <c r="T553" s="597" t="str">
        <f t="shared" si="61"/>
        <v>別表
Appendix</v>
      </c>
      <c r="U553" s="231" t="str">
        <f t="shared" si="62"/>
        <v>Appendix
附表</v>
      </c>
      <c r="V553" s="231"/>
      <c r="W553" s="215"/>
    </row>
    <row r="554" spans="12:23" ht="28.2" customHeight="1" x14ac:dyDescent="0.15">
      <c r="L554" s="215"/>
      <c r="M554" s="248" t="s">
        <v>171</v>
      </c>
      <c r="N554" s="248" t="s">
        <v>0</v>
      </c>
      <c r="O554" s="599" t="s">
        <v>2265</v>
      </c>
      <c r="P554" s="599" t="s">
        <v>2262</v>
      </c>
      <c r="Q554" s="614" t="s">
        <v>2263</v>
      </c>
      <c r="R554" s="212">
        <v>60</v>
      </c>
      <c r="T554" s="597" t="str">
        <f t="shared" si="61"/>
        <v>2-2項の確認結果が「Not Applicable」の項目について、下記の判定基準に従い確認した結果、該当する項目の｢確認結果｣欄にチェック（✓）しています。
Regarding items whose confirmatory result are "Not Applicable" in clause 2-2, "✓" are entered in the result column as the result of the confirmation pursuant to the criteria.</v>
      </c>
      <c r="U554" s="231" t="str">
        <f t="shared" si="62"/>
        <v>Regarding items whose confirmatory result are "Not Applicable" in clause 2-2, "✓" are entered in the result column as the result of the confirmation pursuant to the criteria.
关于「Not Applicable」的项目，第2-2项的确认结果，遵循下記判定基准确认结果，该当项目的｢确认结果｣栏里以（✓）表示</v>
      </c>
      <c r="V554" s="231"/>
      <c r="W554" s="215"/>
    </row>
    <row r="555" spans="12:23" ht="41.1" customHeight="1" x14ac:dyDescent="0.15">
      <c r="L555" s="215"/>
      <c r="M555" s="248" t="s">
        <v>2125</v>
      </c>
      <c r="N555" s="248" t="s">
        <v>0</v>
      </c>
      <c r="O555" s="599" t="s">
        <v>1926</v>
      </c>
      <c r="P555" s="599" t="s">
        <v>2126</v>
      </c>
      <c r="Q555" s="614" t="s">
        <v>2127</v>
      </c>
      <c r="R555" s="212">
        <v>35</v>
      </c>
      <c r="T555" s="597" t="str">
        <f t="shared" si="61"/>
        <v>化学物質名
Substances</v>
      </c>
      <c r="U555" s="231" t="str">
        <f t="shared" si="62"/>
        <v>Substances
化学物质名称</v>
      </c>
      <c r="V555" s="231"/>
      <c r="W555" s="215"/>
    </row>
    <row r="556" spans="12:23" ht="33.6" customHeight="1" x14ac:dyDescent="0.15">
      <c r="L556" s="215"/>
      <c r="M556" s="248" t="s">
        <v>2128</v>
      </c>
      <c r="N556" s="248" t="s">
        <v>0</v>
      </c>
      <c r="O556" s="599" t="s">
        <v>2129</v>
      </c>
      <c r="P556" s="599" t="s">
        <v>2130</v>
      </c>
      <c r="Q556" s="614" t="s">
        <v>2131</v>
      </c>
      <c r="R556" s="212">
        <v>35</v>
      </c>
      <c r="T556" s="597" t="str">
        <f t="shared" si="61"/>
        <v>確認内容（判定基準）
Check point (Criteria)</v>
      </c>
      <c r="U556" s="231" t="str">
        <f t="shared" si="62"/>
        <v>Check point (Criteria)
确认内容（判定标准）</v>
      </c>
      <c r="V556" s="231"/>
      <c r="W556" s="215"/>
    </row>
    <row r="557" spans="12:23" ht="30" x14ac:dyDescent="0.15">
      <c r="L557" s="215"/>
      <c r="M557" s="248" t="s">
        <v>2132</v>
      </c>
      <c r="N557" s="248" t="s">
        <v>0</v>
      </c>
      <c r="O557" s="599" t="s">
        <v>1935</v>
      </c>
      <c r="P557" s="599" t="s">
        <v>192</v>
      </c>
      <c r="Q557" s="614" t="s">
        <v>2133</v>
      </c>
      <c r="R557" s="212">
        <v>35</v>
      </c>
      <c r="T557" s="597" t="str">
        <f t="shared" si="61"/>
        <v>確認結果
Result</v>
      </c>
      <c r="U557" s="231" t="str">
        <f t="shared" si="62"/>
        <v>Result
确认结果</v>
      </c>
      <c r="V557" s="231"/>
      <c r="W557" s="215"/>
    </row>
    <row r="558" spans="12:23" ht="30" x14ac:dyDescent="0.15">
      <c r="L558" s="215"/>
      <c r="M558" s="248" t="s">
        <v>2134</v>
      </c>
      <c r="N558" s="615">
        <v>1</v>
      </c>
      <c r="O558" s="599" t="s">
        <v>2135</v>
      </c>
      <c r="P558" s="599" t="s">
        <v>2136</v>
      </c>
      <c r="Q558" s="614" t="s">
        <v>2137</v>
      </c>
      <c r="R558" s="212">
        <v>33</v>
      </c>
      <c r="T558" s="597" t="str">
        <f t="shared" si="61"/>
        <v>REACH規則　制限物質
REACH Regulation Restricted substances</v>
      </c>
      <c r="U558" s="231" t="str">
        <f t="shared" si="62"/>
        <v>REACH Regulation Restricted substances
REACH规则　限制物质</v>
      </c>
      <c r="V558" s="231"/>
      <c r="W558" s="215"/>
    </row>
    <row r="559" spans="12:23" ht="32.1" customHeight="1" x14ac:dyDescent="0.15">
      <c r="L559" s="215"/>
      <c r="M559" s="248" t="s">
        <v>2138</v>
      </c>
      <c r="N559" s="248"/>
      <c r="O559" s="599" t="s">
        <v>2139</v>
      </c>
      <c r="P559" s="616" t="s">
        <v>209</v>
      </c>
      <c r="Q559" s="614" t="s">
        <v>210</v>
      </c>
      <c r="R559" s="212"/>
      <c r="T559" s="597" t="str">
        <f t="shared" si="61"/>
        <v>使用禁止
Banned</v>
      </c>
      <c r="U559" s="231" t="str">
        <f t="shared" si="62"/>
        <v>Banned
禁止使用</v>
      </c>
      <c r="V559" s="231"/>
      <c r="W559" s="215"/>
    </row>
    <row r="560" spans="12:23" ht="36" customHeight="1" x14ac:dyDescent="0.15">
      <c r="L560" s="215"/>
      <c r="M560" s="248" t="s">
        <v>2140</v>
      </c>
      <c r="N560" s="248"/>
      <c r="O560" s="599" t="s">
        <v>2446</v>
      </c>
      <c r="P560" s="599" t="s">
        <v>213</v>
      </c>
      <c r="Q560" s="614" t="s">
        <v>214</v>
      </c>
      <c r="R560" s="212"/>
      <c r="T560" s="597" t="str">
        <f t="shared" si="61"/>
        <v>使用可
Usable</v>
      </c>
      <c r="U560" s="231" t="str">
        <f t="shared" si="62"/>
        <v>Usable
可以使用</v>
      </c>
      <c r="V560" s="231"/>
      <c r="W560" s="215"/>
    </row>
    <row r="561" spans="12:23" ht="33.6" customHeight="1" x14ac:dyDescent="0.15">
      <c r="L561" s="215"/>
      <c r="M561" s="248" t="s">
        <v>2141</v>
      </c>
      <c r="N561" s="248" t="s">
        <v>1012</v>
      </c>
      <c r="O561" s="599" t="s">
        <v>2142</v>
      </c>
      <c r="P561" s="599" t="s">
        <v>2143</v>
      </c>
      <c r="Q561" s="614" t="s">
        <v>2144</v>
      </c>
      <c r="R561" s="212">
        <v>35</v>
      </c>
      <c r="T561" s="597" t="str">
        <f t="shared" si="61"/>
        <v>下記 (2)～(3)以外のものに使用されている
Used in every application other than the following  (2）,(3)</v>
      </c>
      <c r="U561" s="231" t="str">
        <f t="shared" si="62"/>
        <v>Used in every application other than the following  (2）,(3)
使用下述 (2)～(3)以外的物质</v>
      </c>
      <c r="V561" s="231"/>
      <c r="W561" s="215"/>
    </row>
    <row r="562" spans="12:23" ht="62.25" customHeight="1" x14ac:dyDescent="0.15">
      <c r="L562" s="215"/>
      <c r="M562" s="248" t="s">
        <v>2145</v>
      </c>
      <c r="N562" s="248" t="s">
        <v>1013</v>
      </c>
      <c r="O562" s="599" t="s">
        <v>2146</v>
      </c>
      <c r="P562" s="599" t="s">
        <v>2147</v>
      </c>
      <c r="Q562" s="614" t="s">
        <v>2148</v>
      </c>
      <c r="R562" s="212">
        <v>50</v>
      </c>
      <c r="T562" s="597" t="str">
        <f t="shared" si="61"/>
        <v>法で定める制限用途ではなく、かつ成形品中に残留しており、その残留含有率が製品全体質量に対して0.1wt％未満の場合
Not limited application specified by the law and remaining in the article and the residual content is less than 0.1 wt% based on the total weight of the product</v>
      </c>
      <c r="U562" s="231" t="str">
        <f t="shared" si="62"/>
        <v>Not limited application specified by the law and remaining in the article and the residual content is less than 0.1 wt% based on the total weight of the product
不是法律规定的限制用途，且残留在成型品中，其残留含有率相对产品整体质量不到0.1wt％时</v>
      </c>
      <c r="V562" s="231"/>
      <c r="W562" s="215"/>
    </row>
    <row r="563" spans="12:23" ht="34.5" customHeight="1" x14ac:dyDescent="0.15">
      <c r="L563" s="215"/>
      <c r="M563" s="248" t="s">
        <v>2149</v>
      </c>
      <c r="N563" s="248" t="s">
        <v>1020</v>
      </c>
      <c r="O563" s="599" t="s">
        <v>2150</v>
      </c>
      <c r="P563" s="599" t="s">
        <v>2151</v>
      </c>
      <c r="Q563" s="614" t="s">
        <v>2152</v>
      </c>
      <c r="R563" s="212">
        <v>70</v>
      </c>
      <c r="T563" s="597" t="str">
        <f t="shared" si="61"/>
        <v>法で定める制限用途ではなく、かつ成形品中に残留しており、その残留含有率が製品全体の質量に対して0.1wt％以上の場合でかつ代替化困難な場合
Not limited application specified by the law and remained in the article, the residual content  is 0.1 wt% or more with respect to the total mass of the product, and it is difficult to substitute.</v>
      </c>
      <c r="U563" s="231" t="str">
        <f t="shared" si="62"/>
        <v>Not limited application specified by the law and remained in the article, the residual content  is 0.1 wt% or more with respect to the total mass of the product, and it is difficult to substitute.
不是法律规定的限制用途，且残留在成型品中，其残留含有率相对产品整体质量超过0.1wt％但难以替代时</v>
      </c>
      <c r="V563" s="231"/>
      <c r="W563" s="215"/>
    </row>
    <row r="564" spans="12:23" ht="48.6" customHeight="1" x14ac:dyDescent="0.15">
      <c r="L564" s="215"/>
      <c r="M564" s="248" t="s">
        <v>1233</v>
      </c>
      <c r="N564" s="615">
        <v>2</v>
      </c>
      <c r="O564" s="599" t="s">
        <v>1987</v>
      </c>
      <c r="P564" s="599" t="s">
        <v>2153</v>
      </c>
      <c r="Q564" s="614" t="s">
        <v>2154</v>
      </c>
      <c r="R564" s="212">
        <v>33</v>
      </c>
      <c r="T564" s="597" t="str">
        <f t="shared" si="61"/>
        <v xml:space="preserve">アンチモン及びその化合物
Antimony and its compound </v>
      </c>
      <c r="U564" s="231" t="str">
        <f t="shared" si="62"/>
        <v>Antimony and its compound 
銻及其化合物</v>
      </c>
      <c r="V564" s="231"/>
      <c r="W564" s="215"/>
    </row>
    <row r="565" spans="12:23" ht="45" customHeight="1" x14ac:dyDescent="0.15">
      <c r="L565" s="215"/>
      <c r="M565" s="248" t="s">
        <v>1263</v>
      </c>
      <c r="N565" s="248" t="s">
        <v>1023</v>
      </c>
      <c r="O565" s="599" t="s">
        <v>2155</v>
      </c>
      <c r="P565" s="599" t="s">
        <v>2156</v>
      </c>
      <c r="Q565" s="614" t="s">
        <v>2157</v>
      </c>
      <c r="R565" s="212">
        <v>35</v>
      </c>
      <c r="T565" s="597" t="str">
        <f t="shared" si="61"/>
        <v>特定顧客向け部材・材料 *1）
Part/material for the specific customer*1）</v>
      </c>
      <c r="U565" s="231" t="str">
        <f t="shared" si="62"/>
        <v>Part/material for the specific customer*1）
面向特定客户的零件及材料 *1）</v>
      </c>
      <c r="V565" s="231"/>
      <c r="W565" s="215"/>
    </row>
    <row r="566" spans="12:23" ht="45" x14ac:dyDescent="0.15">
      <c r="L566" s="215"/>
      <c r="M566" s="248" t="s">
        <v>1192</v>
      </c>
      <c r="N566" s="248" t="s">
        <v>1025</v>
      </c>
      <c r="O566" s="599" t="s">
        <v>2158</v>
      </c>
      <c r="P566" s="599" t="s">
        <v>2159</v>
      </c>
      <c r="Q566" s="614" t="s">
        <v>2160</v>
      </c>
      <c r="R566" s="212">
        <v>35</v>
      </c>
      <c r="T566" s="597" t="str">
        <f t="shared" si="61"/>
        <v>(1)以外
Used in every application other than the above item (1)</v>
      </c>
      <c r="U566" s="231" t="str">
        <f t="shared" si="62"/>
        <v xml:space="preserve">Used in every application other than the above item (1)
用于上述（1）以外的情况 </v>
      </c>
      <c r="V566" s="231"/>
      <c r="W566" s="215"/>
    </row>
    <row r="567" spans="12:23" ht="30" x14ac:dyDescent="0.15">
      <c r="L567" s="215"/>
      <c r="M567" s="248" t="s">
        <v>1925</v>
      </c>
      <c r="N567" s="615">
        <v>3</v>
      </c>
      <c r="O567" s="599" t="s">
        <v>2161</v>
      </c>
      <c r="P567" s="599" t="s">
        <v>2162</v>
      </c>
      <c r="Q567" s="614" t="s">
        <v>2163</v>
      </c>
      <c r="R567" s="212">
        <v>33</v>
      </c>
      <c r="T567" s="597" t="str">
        <f t="shared" si="61"/>
        <v>ポリ塩化ビニル
Polyvinyl chloride (PVC)</v>
      </c>
      <c r="U567" s="231" t="str">
        <f t="shared" si="62"/>
        <v>Polyvinyl chloride (PVC)
聚氯乙烯树脂</v>
      </c>
      <c r="V567" s="231"/>
      <c r="W567" s="215"/>
    </row>
    <row r="568" spans="12:23" ht="28.2" customHeight="1" x14ac:dyDescent="0.15">
      <c r="L568" s="215"/>
      <c r="M568" s="248" t="s">
        <v>2164</v>
      </c>
      <c r="N568" s="248" t="s">
        <v>1043</v>
      </c>
      <c r="O568" s="599" t="s">
        <v>2565</v>
      </c>
      <c r="P568" s="599" t="s">
        <v>2631</v>
      </c>
      <c r="Q568" s="614" t="s">
        <v>2165</v>
      </c>
      <c r="R568" s="212">
        <v>35</v>
      </c>
      <c r="T568" s="597" t="str">
        <f t="shared" si="61"/>
        <v>包装材料・包装部品（フォックスコン福山テクノロジーズ製品梱包用が対象）に使用されている。
Used in packaging material and packaging part for Foxconn Fukuyama Technologies product.</v>
      </c>
      <c r="U568" s="231" t="str">
        <f t="shared" si="62"/>
        <v>Used in packaging material and packaging part for Foxconn Fukuyama Technologies product.
用于包装材料用途</v>
      </c>
      <c r="V568" s="231"/>
      <c r="W568" s="215"/>
    </row>
    <row r="569" spans="12:23" ht="30.6" customHeight="1" x14ac:dyDescent="0.15">
      <c r="L569" s="215"/>
      <c r="M569" s="248" t="s">
        <v>1265</v>
      </c>
      <c r="N569" s="248" t="s">
        <v>1044</v>
      </c>
      <c r="O569" s="599" t="s">
        <v>2166</v>
      </c>
      <c r="P569" s="599" t="s">
        <v>2167</v>
      </c>
      <c r="Q569" s="614" t="s">
        <v>2168</v>
      </c>
      <c r="R569" s="212">
        <v>35</v>
      </c>
      <c r="T569" s="597" t="str">
        <f t="shared" si="61"/>
        <v>(3) 以外の使用
Used in every application other than the following item (3).</v>
      </c>
      <c r="U569" s="231" t="str">
        <f t="shared" si="62"/>
        <v xml:space="preserve">Used in every application other than the following item (3).
使用 (3) 以外的 </v>
      </c>
      <c r="V569" s="231"/>
      <c r="W569" s="215"/>
    </row>
    <row r="570" spans="12:23" ht="107.25" customHeight="1" x14ac:dyDescent="0.15">
      <c r="L570" s="215"/>
      <c r="M570" s="248" t="s">
        <v>1266</v>
      </c>
      <c r="N570" s="248" t="s">
        <v>2169</v>
      </c>
      <c r="O570" s="599" t="s">
        <v>2566</v>
      </c>
      <c r="P570" s="599" t="s">
        <v>2632</v>
      </c>
      <c r="Q570" s="614" t="s">
        <v>2597</v>
      </c>
      <c r="R570" s="212">
        <v>51</v>
      </c>
      <c r="T570" s="597" t="str">
        <f t="shared" si="61"/>
        <v>代替困難であり、フォックスコン福山テクノロジーズの採用決定部門に許可を得ている。
It is difficult to substitute, and a permission from the adoption decision department in Foxconn Fukuyama Technologies was obtained.</v>
      </c>
      <c r="U570" s="231" t="str">
        <f t="shared" si="62"/>
        <v>It is difficult to substitute, and a permission from the adoption decision department in Foxconn Fukuyama Technologies was obtained.
难以替代，已取得鴻海福山科技采用决定部门的许可</v>
      </c>
      <c r="V570" s="231"/>
      <c r="W570" s="215"/>
    </row>
    <row r="571" spans="12:23" ht="70.5" customHeight="1" x14ac:dyDescent="0.15">
      <c r="L571" s="215"/>
      <c r="M571" s="248" t="s">
        <v>2170</v>
      </c>
      <c r="N571" s="248" t="s">
        <v>2169</v>
      </c>
      <c r="O571" s="599" t="s">
        <v>723</v>
      </c>
      <c r="P571" s="599" t="s">
        <v>2171</v>
      </c>
      <c r="Q571" s="617" t="s">
        <v>2172</v>
      </c>
      <c r="R571" s="212">
        <v>35</v>
      </c>
      <c r="T571" s="597" t="str">
        <f t="shared" si="61"/>
        <v>(記入必須)代替困難理由・使用箇所
(Required fields) Reason for "difficult to substitute" and Point of use</v>
      </c>
      <c r="U571" s="231" t="str">
        <f t="shared" si="62"/>
        <v>(Required fields) Reason for "difficult to substitute" and Point of use
(必须填写)难以替代理由・使用地点</v>
      </c>
      <c r="V571" s="231"/>
      <c r="W571" s="215"/>
    </row>
    <row r="572" spans="12:23" ht="32.1" customHeight="1" x14ac:dyDescent="0.15">
      <c r="L572" s="215"/>
      <c r="M572" s="248" t="s">
        <v>1682</v>
      </c>
      <c r="N572" s="615">
        <v>4</v>
      </c>
      <c r="O572" s="599" t="s">
        <v>2173</v>
      </c>
      <c r="P572" s="599" t="s">
        <v>2174</v>
      </c>
      <c r="Q572" s="614" t="s">
        <v>2175</v>
      </c>
      <c r="R572" s="212">
        <v>33</v>
      </c>
      <c r="T572" s="597" t="str">
        <f t="shared" si="61"/>
        <v>天然ゴム
Natural rubber</v>
      </c>
      <c r="U572" s="231" t="str">
        <f t="shared" si="62"/>
        <v>Natural rubber
天然橡胶</v>
      </c>
      <c r="V572" s="231"/>
      <c r="W572" s="215"/>
    </row>
    <row r="573" spans="12:23" ht="98.25" customHeight="1" x14ac:dyDescent="0.15">
      <c r="L573" s="215"/>
      <c r="M573" s="248" t="s">
        <v>2176</v>
      </c>
      <c r="N573" s="248" t="s">
        <v>1048</v>
      </c>
      <c r="O573" s="599" t="s">
        <v>2177</v>
      </c>
      <c r="P573" s="599" t="s">
        <v>2178</v>
      </c>
      <c r="Q573" s="614" t="s">
        <v>2179</v>
      </c>
      <c r="R573" s="212">
        <v>35</v>
      </c>
      <c r="T573" s="597" t="str">
        <f t="shared" si="61"/>
        <v>(2)、(3) 以外の用途
Used in every application other than the following items (2),(3)</v>
      </c>
      <c r="U573" s="231" t="str">
        <f t="shared" si="62"/>
        <v>Used in every application other than the following items (2),(3)
(2)、(3) 以外的用途</v>
      </c>
      <c r="V573" s="231"/>
      <c r="W573" s="215"/>
    </row>
    <row r="574" spans="12:23" ht="69" customHeight="1" x14ac:dyDescent="0.15">
      <c r="L574" s="215"/>
      <c r="M574" s="248" t="s">
        <v>1268</v>
      </c>
      <c r="N574" s="248" t="s">
        <v>1049</v>
      </c>
      <c r="O574" s="599" t="s">
        <v>2180</v>
      </c>
      <c r="P574" s="599" t="s">
        <v>2181</v>
      </c>
      <c r="Q574" s="614" t="s">
        <v>2182</v>
      </c>
      <c r="R574" s="212">
        <v>35</v>
      </c>
      <c r="T574" s="597" t="str">
        <f t="shared" si="61"/>
        <v>直接皮膚に触れない用途での使用
Used in the applications that do not directly touch the skin.</v>
      </c>
      <c r="U574" s="231" t="str">
        <f t="shared" si="62"/>
        <v>Used in the applications that do not directly touch the skin.
在不直接接触皮肤的部位使用</v>
      </c>
      <c r="V574" s="231"/>
      <c r="W574" s="215"/>
    </row>
    <row r="575" spans="12:23" ht="30" x14ac:dyDescent="0.15">
      <c r="L575" s="215"/>
      <c r="M575" s="248" t="s">
        <v>347</v>
      </c>
      <c r="N575" s="248" t="s">
        <v>2183</v>
      </c>
      <c r="O575" s="599" t="s">
        <v>2184</v>
      </c>
      <c r="P575" s="599" t="s">
        <v>2185</v>
      </c>
      <c r="Q575" s="614" t="s">
        <v>2186</v>
      </c>
      <c r="R575" s="212">
        <v>35</v>
      </c>
      <c r="T575" s="597" t="str">
        <f t="shared" si="61"/>
        <v>包装材への使用 
Used in packaging part</v>
      </c>
      <c r="U575" s="231" t="str">
        <f t="shared" si="62"/>
        <v>Used in packaging part
用于包装材料</v>
      </c>
      <c r="V575" s="231"/>
      <c r="W575" s="215"/>
    </row>
    <row r="576" spans="12:23" ht="100.5" customHeight="1" x14ac:dyDescent="0.15">
      <c r="L576" s="215"/>
      <c r="M576" s="248" t="s">
        <v>1948</v>
      </c>
      <c r="N576" s="615">
        <v>5</v>
      </c>
      <c r="O576" s="599" t="s">
        <v>1826</v>
      </c>
      <c r="P576" s="599" t="s">
        <v>2187</v>
      </c>
      <c r="Q576" s="614" t="s">
        <v>2188</v>
      </c>
      <c r="R576" s="212">
        <v>33</v>
      </c>
      <c r="T576" s="597" t="str">
        <f t="shared" si="61"/>
        <v>テトラクロロ無水フタル酸
Tetrachlorophthalic anhydride</v>
      </c>
      <c r="U576" s="231" t="str">
        <f t="shared" si="62"/>
        <v>Tetrachlorophthalic anhydride
四氯酞酸酐</v>
      </c>
      <c r="V576" s="231"/>
      <c r="W576" s="215"/>
    </row>
    <row r="577" spans="12:23" ht="64.5" customHeight="1" x14ac:dyDescent="0.15">
      <c r="L577" s="215"/>
      <c r="M577" s="248" t="s">
        <v>1270</v>
      </c>
      <c r="N577" s="248" t="s">
        <v>2189</v>
      </c>
      <c r="O577" s="599" t="s">
        <v>2190</v>
      </c>
      <c r="P577" s="599" t="s">
        <v>2191</v>
      </c>
      <c r="Q577" s="614" t="s">
        <v>2192</v>
      </c>
      <c r="R577" s="212">
        <v>35</v>
      </c>
      <c r="T577" s="597" t="str">
        <f t="shared" si="61"/>
        <v>(2) 以外の用途
Used in every application other than the following item (2).</v>
      </c>
      <c r="U577" s="231" t="str">
        <f t="shared" si="62"/>
        <v xml:space="preserve">Used in every application other than the following item (2).
(2) 以外的用途 </v>
      </c>
      <c r="V577" s="231"/>
      <c r="W577" s="215"/>
    </row>
    <row r="578" spans="12:23" ht="60" x14ac:dyDescent="0.15">
      <c r="L578" s="215"/>
      <c r="M578" s="212" t="s">
        <v>1271</v>
      </c>
      <c r="N578" s="248" t="s">
        <v>2193</v>
      </c>
      <c r="O578" s="599" t="s">
        <v>2556</v>
      </c>
      <c r="P578" s="599" t="s">
        <v>2632</v>
      </c>
      <c r="Q578" s="614" t="s">
        <v>2597</v>
      </c>
      <c r="R578" s="212">
        <v>51</v>
      </c>
      <c r="T578" s="597" t="str">
        <f t="shared" si="61"/>
        <v>代替困難であり、フォックスコン福山テクノロジーズの採用決定部門に許可を得ている
It is difficult to substitute, and a permission from the adoption decision department in Foxconn Fukuyama Technologies was obtained.</v>
      </c>
      <c r="U578" s="231" t="str">
        <f t="shared" si="62"/>
        <v>It is difficult to substitute, and a permission from the adoption decision department in Foxconn Fukuyama Technologies was obtained.
难以替代，已取得鴻海福山科技采用决定部门的许可</v>
      </c>
      <c r="V578" s="231"/>
      <c r="W578" s="215"/>
    </row>
    <row r="579" spans="12:23" ht="45" x14ac:dyDescent="0.15">
      <c r="L579" s="215"/>
      <c r="M579" s="212" t="s">
        <v>246</v>
      </c>
      <c r="N579" s="248" t="s">
        <v>2193</v>
      </c>
      <c r="O579" s="618" t="s">
        <v>2264</v>
      </c>
      <c r="P579" s="599" t="s">
        <v>2171</v>
      </c>
      <c r="Q579" s="617" t="s">
        <v>2172</v>
      </c>
      <c r="R579" s="212">
        <v>35</v>
      </c>
      <c r="T579" s="597" t="str">
        <f t="shared" si="61"/>
        <v>(記入必須)代替困難理由・使用箇所
(Required fields) Reason for "difficult to substitute" and Point of use</v>
      </c>
      <c r="U579" s="231" t="str">
        <f t="shared" si="62"/>
        <v>(Required fields) Reason for "difficult to substitute" and Point of use
(必须填写)难以替代理由・使用地点</v>
      </c>
      <c r="V579" s="231"/>
      <c r="W579" s="215"/>
    </row>
    <row r="580" spans="12:23" ht="30" x14ac:dyDescent="0.15">
      <c r="L580" s="215"/>
      <c r="M580" s="212" t="s">
        <v>1966</v>
      </c>
      <c r="N580" s="615">
        <v>6</v>
      </c>
      <c r="O580" s="599" t="s">
        <v>1997</v>
      </c>
      <c r="P580" s="599" t="s">
        <v>1829</v>
      </c>
      <c r="Q580" s="614" t="s">
        <v>2194</v>
      </c>
      <c r="R580" s="212">
        <v>35</v>
      </c>
      <c r="T580" s="597" t="str">
        <f t="shared" ref="T580:T600" si="63">O580&amp;CHAR(10)&amp;P580</f>
        <v>ノニルフェノール化合物及びそのエトキシレート
Nonylphenol compounds and its ethoxylate</v>
      </c>
      <c r="U580" s="231" t="str">
        <f t="shared" ref="U580:U600" si="64">P580&amp;CHAR(10) &amp;Q580</f>
        <v>Nonylphenol compounds and its ethoxylate
壬基苯酚化合物及其乙二醚</v>
      </c>
      <c r="V580" s="231"/>
      <c r="W580" s="215"/>
    </row>
    <row r="581" spans="12:23" ht="30" x14ac:dyDescent="0.15">
      <c r="L581" s="215"/>
      <c r="M581" s="212" t="s">
        <v>2195</v>
      </c>
      <c r="N581" s="248" t="s">
        <v>2196</v>
      </c>
      <c r="O581" s="599" t="s">
        <v>2197</v>
      </c>
      <c r="P581" s="618" t="s">
        <v>2198</v>
      </c>
      <c r="Q581" s="614" t="s">
        <v>2199</v>
      </c>
      <c r="R581" s="212">
        <v>35</v>
      </c>
      <c r="T581" s="597" t="str">
        <f t="shared" si="63"/>
        <v>繊維製品 
Textile article.</v>
      </c>
      <c r="U581" s="231" t="str">
        <f t="shared" si="64"/>
        <v>Textile article.
纤维制品</v>
      </c>
      <c r="V581" s="231"/>
      <c r="W581" s="215"/>
    </row>
    <row r="582" spans="12:23" ht="45" x14ac:dyDescent="0.15">
      <c r="L582" s="215"/>
      <c r="M582" s="212" t="s">
        <v>253</v>
      </c>
      <c r="N582" s="248" t="s">
        <v>2200</v>
      </c>
      <c r="O582" s="599" t="s">
        <v>2158</v>
      </c>
      <c r="P582" s="599" t="s">
        <v>2159</v>
      </c>
      <c r="Q582" s="614" t="s">
        <v>2201</v>
      </c>
      <c r="R582" s="212">
        <v>35</v>
      </c>
      <c r="T582" s="597" t="str">
        <f t="shared" si="63"/>
        <v>(1)以外
Used in every application other than the above item (1)</v>
      </c>
      <c r="U582" s="231" t="str">
        <f t="shared" si="64"/>
        <v>Used in every application other than the above item (1)
用于上述 (1) 以外的情况</v>
      </c>
      <c r="V582" s="231"/>
      <c r="W582" s="215"/>
    </row>
    <row r="583" spans="12:23" ht="30" x14ac:dyDescent="0.15">
      <c r="L583" s="215"/>
      <c r="M583" s="212" t="s">
        <v>2202</v>
      </c>
      <c r="N583" s="615">
        <v>7</v>
      </c>
      <c r="O583" s="599" t="s">
        <v>2203</v>
      </c>
      <c r="P583" s="599" t="s">
        <v>2204</v>
      </c>
      <c r="Q583" s="614" t="s">
        <v>2205</v>
      </c>
      <c r="R583" s="212">
        <v>35</v>
      </c>
      <c r="T583" s="597" t="str">
        <f t="shared" si="63"/>
        <v>ハロゲン物質 *2)
Halogen substances *2)</v>
      </c>
      <c r="U583" s="231" t="str">
        <f t="shared" si="64"/>
        <v>Halogen substances *2)
卤素材料*2)</v>
      </c>
      <c r="V583" s="231"/>
      <c r="W583" s="215"/>
    </row>
    <row r="584" spans="12:23" ht="30" x14ac:dyDescent="0.15">
      <c r="L584" s="215"/>
      <c r="M584" s="212" t="s">
        <v>256</v>
      </c>
      <c r="N584" s="248" t="s">
        <v>2206</v>
      </c>
      <c r="O584" s="599" t="s">
        <v>2155</v>
      </c>
      <c r="P584" s="599" t="s">
        <v>2207</v>
      </c>
      <c r="Q584" s="614" t="s">
        <v>2157</v>
      </c>
      <c r="R584" s="212">
        <v>35</v>
      </c>
      <c r="T584" s="597" t="str">
        <f t="shared" si="63"/>
        <v>特定顧客向け部材・材料 *1）
Part/material for the specific customer*1)</v>
      </c>
      <c r="U584" s="231" t="str">
        <f t="shared" si="64"/>
        <v>Part/material for the specific customer*1)
面向特定客户的零件及材料 *1）</v>
      </c>
      <c r="V584" s="231"/>
      <c r="W584" s="215"/>
    </row>
    <row r="585" spans="12:23" ht="45" x14ac:dyDescent="0.15">
      <c r="L585" s="215"/>
      <c r="M585" s="212" t="s">
        <v>258</v>
      </c>
      <c r="N585" s="248" t="s">
        <v>2208</v>
      </c>
      <c r="O585" s="599" t="s">
        <v>2209</v>
      </c>
      <c r="P585" s="599" t="s">
        <v>2159</v>
      </c>
      <c r="Q585" s="614" t="s">
        <v>2210</v>
      </c>
      <c r="R585" s="212">
        <v>35</v>
      </c>
      <c r="T585" s="597" t="str">
        <f t="shared" si="63"/>
        <v>(1)以外 
Used in every application other than the above item (1)</v>
      </c>
      <c r="U585" s="231" t="str">
        <f t="shared" si="64"/>
        <v xml:space="preserve">Used in every application other than the above item (1)
用于上述 (1) 以外的情况 </v>
      </c>
      <c r="V585" s="231"/>
      <c r="W585" s="215"/>
    </row>
    <row r="586" spans="12:23" ht="135" x14ac:dyDescent="0.15">
      <c r="L586" s="215"/>
      <c r="M586" s="212" t="s">
        <v>2211</v>
      </c>
      <c r="N586" s="248" t="s">
        <v>1090</v>
      </c>
      <c r="O586" s="599" t="s">
        <v>2212</v>
      </c>
      <c r="P586" s="619" t="s">
        <v>2633</v>
      </c>
      <c r="Q586" s="614" t="s">
        <v>2213</v>
      </c>
      <c r="R586" s="212">
        <v>70</v>
      </c>
      <c r="T586" s="597" t="str">
        <f t="shared" si="63"/>
        <v>ハロゲン物質及びフタル酸エステルの分析データは、依頼元からの要求がある場合のみ提出願います。分析データは分析機関が発行した試験結果報告書を提出願います。 
Please submit an analysis report on halogen substances and phthalates, only when there is the request from the Foxconn Fukuyama Technologies's department.
And please ensure that it is the report on the result of examination issued by analytical organization.</v>
      </c>
      <c r="U586" s="231" t="str">
        <f t="shared" si="64"/>
        <v xml:space="preserve">Please submit an analysis report on halogen substances and phthalates, only when there is the request from the Foxconn Fukuyama Technologies's department.
And please ensure that it is the report on the result of examination issued by analytical organization.
卤素物质以及邻苯二酸钾酯的分析数据仅在委托方要求时提交。分析数据请提交分析机构发行的检测结果报告书。   </v>
      </c>
      <c r="V586" s="231"/>
      <c r="W586" s="215"/>
    </row>
    <row r="587" spans="12:23" ht="60" x14ac:dyDescent="0.15">
      <c r="L587" s="215"/>
      <c r="M587" s="212" t="s">
        <v>1677</v>
      </c>
      <c r="N587" s="248" t="s">
        <v>1051</v>
      </c>
      <c r="O587" s="599" t="s">
        <v>2214</v>
      </c>
      <c r="P587" s="599" t="s">
        <v>2215</v>
      </c>
      <c r="Q587" s="614" t="s">
        <v>2216</v>
      </c>
      <c r="R587" s="212">
        <v>35</v>
      </c>
      <c r="T587" s="597" t="str">
        <f t="shared" si="63"/>
        <v>特定顧客向け部材・材料かは採用部門に確認願います。
Please confirm whether it is that for the specific customer to the part/material adopted division.</v>
      </c>
      <c r="U587" s="231" t="str">
        <f t="shared" si="64"/>
        <v>Please confirm whether it is that for the specific customer to the part/material adopted division.
是否是面向特定客户的构件及材料，请向采用部门确认。</v>
      </c>
      <c r="V587" s="231"/>
      <c r="W587" s="215"/>
    </row>
    <row r="588" spans="12:23" ht="30" x14ac:dyDescent="0.15">
      <c r="L588" s="215"/>
      <c r="M588" s="212" t="s">
        <v>1990</v>
      </c>
      <c r="N588" s="615">
        <v>8</v>
      </c>
      <c r="O588" s="599" t="s">
        <v>2217</v>
      </c>
      <c r="P588" s="599" t="s">
        <v>1836</v>
      </c>
      <c r="Q588" s="614" t="s">
        <v>2218</v>
      </c>
      <c r="R588" s="212">
        <v>35</v>
      </c>
      <c r="T588" s="597" t="str">
        <f t="shared" si="63"/>
        <v>塩化水素　
Hydrogen chloride</v>
      </c>
      <c r="U588" s="231" t="str">
        <f t="shared" si="64"/>
        <v xml:space="preserve">Hydrogen chloride
氯化氢 </v>
      </c>
      <c r="V588" s="231"/>
      <c r="W588" s="215"/>
    </row>
    <row r="589" spans="12:23" ht="30" x14ac:dyDescent="0.15">
      <c r="L589" s="215"/>
      <c r="M589" s="212" t="s">
        <v>2219</v>
      </c>
      <c r="N589" s="248" t="s">
        <v>2220</v>
      </c>
      <c r="O589" s="599" t="s">
        <v>2221</v>
      </c>
      <c r="P589" s="599" t="s">
        <v>2222</v>
      </c>
      <c r="Q589" s="614" t="s">
        <v>2223</v>
      </c>
      <c r="R589" s="212">
        <v>35</v>
      </c>
      <c r="T589" s="597" t="str">
        <f t="shared" si="63"/>
        <v>特定顧客向け部材・材料 *12）
Part/material for the specific customer *12)</v>
      </c>
      <c r="U589" s="231" t="str">
        <f t="shared" si="64"/>
        <v>Part/material for the specific customer *12)
面向特定客户的零件及材料 *12）</v>
      </c>
      <c r="V589" s="231"/>
      <c r="W589" s="215"/>
    </row>
    <row r="590" spans="12:23" ht="45" x14ac:dyDescent="0.15">
      <c r="L590" s="215"/>
      <c r="M590" s="212" t="s">
        <v>2224</v>
      </c>
      <c r="N590" s="248" t="s">
        <v>2225</v>
      </c>
      <c r="O590" s="599" t="s">
        <v>2226</v>
      </c>
      <c r="P590" s="599" t="s">
        <v>2159</v>
      </c>
      <c r="Q590" s="614" t="s">
        <v>2201</v>
      </c>
      <c r="R590" s="212">
        <v>35</v>
      </c>
      <c r="T590" s="597" t="str">
        <f t="shared" si="63"/>
        <v>(1)以外 
Used in every application other than the above item (1)</v>
      </c>
      <c r="U590" s="231" t="str">
        <f t="shared" si="64"/>
        <v>Used in every application other than the above item (1)
用于上述 (1) 以外的情况</v>
      </c>
      <c r="V590" s="231"/>
      <c r="W590" s="215"/>
    </row>
    <row r="591" spans="12:23" ht="105" x14ac:dyDescent="0.15">
      <c r="L591" s="215"/>
      <c r="M591" s="212" t="s">
        <v>2211</v>
      </c>
      <c r="N591" s="615" t="s">
        <v>0</v>
      </c>
      <c r="O591" s="599" t="s">
        <v>2266</v>
      </c>
      <c r="P591" s="599" t="s">
        <v>2267</v>
      </c>
      <c r="Q591" s="614" t="s">
        <v>2268</v>
      </c>
      <c r="R591" s="212">
        <v>70</v>
      </c>
      <c r="T591" s="597" t="str">
        <f t="shared" si="63"/>
        <v>4項の確認結果が「Not Applicable」の項目について、下記の判定基準に従い確認した結果、該当する項目の｢確認結果｣欄にチェック（✓）しています。
Regarding items whose confirmatory result are "Not Applicable" in clause 4, "✓" are entered in the result column as the result of the confirmation pursuant to the criteria.</v>
      </c>
      <c r="U591" s="231" t="str">
        <f t="shared" si="64"/>
        <v>Regarding items whose confirmatory result are "Not Applicable" in clause 4, "✓" are entered in the result column as the result of the confirmation pursuant to the criteria.
第 4 項中的確認結果為“Not Applicable”的項目根據以下標准在適用項目的“确认结果”欄中勾選（✓）作為確認結果。</v>
      </c>
      <c r="V591" s="231"/>
      <c r="W591" s="215"/>
    </row>
    <row r="592" spans="12:23" ht="30" x14ac:dyDescent="0.15">
      <c r="L592" s="215"/>
      <c r="M592" s="212" t="s">
        <v>2227</v>
      </c>
      <c r="N592" s="615" t="s">
        <v>0</v>
      </c>
      <c r="O592" s="599" t="s">
        <v>189</v>
      </c>
      <c r="P592" s="599" t="s">
        <v>2126</v>
      </c>
      <c r="Q592" s="614" t="s">
        <v>2127</v>
      </c>
      <c r="R592" s="212">
        <v>35</v>
      </c>
      <c r="T592" s="597" t="str">
        <f t="shared" si="63"/>
        <v>化学物質名
Substances</v>
      </c>
      <c r="U592" s="231" t="str">
        <f t="shared" si="64"/>
        <v>Substances
化学物质名称</v>
      </c>
      <c r="V592" s="231"/>
      <c r="W592" s="215"/>
    </row>
    <row r="593" spans="12:23" ht="30" x14ac:dyDescent="0.15">
      <c r="L593" s="215"/>
      <c r="M593" s="212" t="s">
        <v>2228</v>
      </c>
      <c r="N593" s="615" t="s">
        <v>0</v>
      </c>
      <c r="O593" s="599" t="s">
        <v>2229</v>
      </c>
      <c r="P593" s="599" t="s">
        <v>2130</v>
      </c>
      <c r="Q593" s="614" t="s">
        <v>2131</v>
      </c>
      <c r="R593" s="212">
        <v>35</v>
      </c>
      <c r="T593" s="597" t="str">
        <f t="shared" si="63"/>
        <v>確認内容（判定基準）
Check point (Criteria)</v>
      </c>
      <c r="U593" s="231" t="str">
        <f t="shared" si="64"/>
        <v>Check point (Criteria)
确认内容（判定标准）</v>
      </c>
      <c r="V593" s="231"/>
      <c r="W593" s="215"/>
    </row>
    <row r="594" spans="12:23" ht="45" x14ac:dyDescent="0.15">
      <c r="L594" s="215"/>
      <c r="M594" s="212" t="s">
        <v>2230</v>
      </c>
      <c r="N594" s="615">
        <v>9</v>
      </c>
      <c r="O594" s="599" t="s">
        <v>2231</v>
      </c>
      <c r="P594" s="599" t="s">
        <v>2232</v>
      </c>
      <c r="Q594" s="614" t="s">
        <v>2233</v>
      </c>
      <c r="R594" s="212">
        <v>35</v>
      </c>
      <c r="T594" s="597" t="str">
        <f t="shared" si="63"/>
        <v>REACH規則高懸念物質(SVHC) *3)
REACH Regulation [substances of very high concern (SVHC)]*3)</v>
      </c>
      <c r="U594" s="231" t="str">
        <f t="shared" si="64"/>
        <v>REACH Regulation [substances of very high concern (SVHC)]*3)
REACH规则的高度关注物质（SVHC）*3)</v>
      </c>
      <c r="V594" s="231"/>
      <c r="W594" s="215"/>
    </row>
    <row r="595" spans="12:23" ht="45" x14ac:dyDescent="0.15">
      <c r="L595" s="215"/>
      <c r="M595" s="231" t="s">
        <v>2234</v>
      </c>
      <c r="N595" s="620" t="s">
        <v>2235</v>
      </c>
      <c r="O595" s="599" t="s">
        <v>2236</v>
      </c>
      <c r="P595" s="618" t="s">
        <v>2237</v>
      </c>
      <c r="Q595" s="614" t="s">
        <v>2238</v>
      </c>
      <c r="R595" s="212">
        <v>35</v>
      </c>
      <c r="T595" s="597" t="str">
        <f t="shared" si="63"/>
        <v>対象となる化学物質のCAS登録番号または化学物質名を記載してください 。
Enter the CAS RN or chemical substance name of the target chemical substance.</v>
      </c>
      <c r="U595" s="231" t="str">
        <f t="shared" si="64"/>
        <v>Enter the CAS RN or chemical substance name of the target chemical substance.
请填写对象化学物质的CAS RN.或者化学物质名称。</v>
      </c>
      <c r="V595" s="231"/>
      <c r="W595" s="215"/>
    </row>
    <row r="596" spans="12:23" ht="30" x14ac:dyDescent="0.15">
      <c r="L596" s="215"/>
      <c r="M596" s="212" t="s">
        <v>2239</v>
      </c>
      <c r="N596" s="615">
        <v>10</v>
      </c>
      <c r="O596" s="599" t="s">
        <v>2240</v>
      </c>
      <c r="P596" s="599" t="s">
        <v>2241</v>
      </c>
      <c r="Q596" s="614" t="s">
        <v>2242</v>
      </c>
      <c r="R596" s="212">
        <v>35</v>
      </c>
      <c r="T596" s="597" t="str">
        <f t="shared" si="63"/>
        <v>責任ある鉱物調達調査　対象鉱物 *4)
Responsible Minerals Survey - Targeted Mineral  *4)</v>
      </c>
      <c r="U596" s="231" t="str">
        <f t="shared" si="64"/>
        <v>Responsible Minerals Survey - Targeted Mineral  *4)
有负责的矿物采购调查，对象矿物  *4)</v>
      </c>
      <c r="V596" s="231"/>
      <c r="W596" s="215"/>
    </row>
    <row r="597" spans="12:23" ht="75" x14ac:dyDescent="0.15">
      <c r="L597" s="215"/>
      <c r="M597" s="231" t="s">
        <v>2243</v>
      </c>
      <c r="N597" s="441" t="s">
        <v>2244</v>
      </c>
      <c r="O597" s="599" t="s">
        <v>2245</v>
      </c>
      <c r="P597" s="599" t="s">
        <v>2246</v>
      </c>
      <c r="Q597" s="617" t="s">
        <v>2247</v>
      </c>
      <c r="R597" s="212">
        <v>50</v>
      </c>
      <c r="T597" s="597" t="str">
        <f t="shared" si="63"/>
        <v>(記入必須)対象となる化学物質のCAS番号、化学物質名、Entry番号を記載してください
(Required fields) enter the CAS number, chemical name, and entry number of the target chemical substance.</v>
      </c>
      <c r="U597" s="231" t="str">
        <f t="shared" si="64"/>
        <v>(Required fields) enter the CAS number, chemical name, and entry number of the target chemical substance.
(必须填写)输入目标化学物质的 CAS 编号、化学名称和条目编号。</v>
      </c>
      <c r="V597" s="231"/>
      <c r="W597" s="215"/>
    </row>
    <row r="598" spans="12:23" ht="90" x14ac:dyDescent="0.15">
      <c r="L598" s="215"/>
      <c r="M598" s="212" t="s">
        <v>2248</v>
      </c>
      <c r="N598" s="248" t="s">
        <v>1054</v>
      </c>
      <c r="O598" s="599" t="s">
        <v>2249</v>
      </c>
      <c r="P598" s="599" t="s">
        <v>2250</v>
      </c>
      <c r="Q598" s="614" t="s">
        <v>2251</v>
      </c>
      <c r="R598" s="212">
        <v>35</v>
      </c>
      <c r="T598" s="597" t="str">
        <f t="shared" si="63"/>
        <v xml:space="preserve">最新SVHC情報はECHA　HPのREACH規則高懸念物質（SVHC）をご確認ください。 (URL  https://echa.europa.eu/candidate-list-table)  
For the latest SVHC information，Please see the ECHA website regarding REACH Regulation. (URL  https://echa.europa.eu/candidate-list-table)  </v>
      </c>
      <c r="U598" s="231" t="str">
        <f t="shared" si="64"/>
        <v>For the latest SVHC information，Please see the ECHA website regarding REACH Regulation. (URL  https://echa.europa.eu/candidate-list-table)  
有有关最新的SVHC信息，请参阅 ECHA 网站关于REACH规则的高度关注物质（SVHC）信息。(URL  https://echa.europa.eu/candidate-list-table)</v>
      </c>
      <c r="V598" s="231"/>
      <c r="W598" s="215"/>
    </row>
    <row r="599" spans="12:23" ht="315" x14ac:dyDescent="0.15">
      <c r="L599" s="215"/>
      <c r="M599" s="212" t="s">
        <v>2252</v>
      </c>
      <c r="N599" s="248" t="s">
        <v>1089</v>
      </c>
      <c r="O599" s="599" t="s">
        <v>2253</v>
      </c>
      <c r="P599" s="599" t="s">
        <v>2254</v>
      </c>
      <c r="Q599" s="614" t="s">
        <v>2255</v>
      </c>
      <c r="R599" s="212">
        <v>140</v>
      </c>
      <c r="T599" s="597" t="str">
        <f t="shared" si="63"/>
        <v>最新の調査対象鉱物はRMI(Responsible Minerals Initiative) HPのCMRT(Conflict Minerals Reporting Template)、及び EMRT(Extended Minerals Repoeting Template)をご確認ください。(URL https://www.responsiblemineralsinitiative.org) 
[参考情報] CMRT version 6.5 (released April 25, 2025)の調査対象鉱物： タンタル、スズ、タングステン、金 
[参考情報] EMRT version 2.0 (released April 25, 2025)の調査対象鉱物：コバルト、銅、天然グラファイト、 リチウム、天然マイカ、ニッケル 
For the latest information on minerals subject to investigation, please refer to the CMRT (Conflict Minerals Reporting Template) and EMRT (Extended Minerals Reporting Template) on the RMI (Responsible Minerals Initiative) website. (URL https://www.responsiblemineralsinitiative.org)
[Reference information] CMRT version 6.5 (released April 25, 2025)　Survey- Targeted Mineral：Tantalum, tin, tungsten, gold
[Reference information] EMRT version 2.0 (released April 25, 2025)　Survey- Targeted Mineral：Cobalt, Copper, Natural Graphite, Lithium, Natural Mica, Nickel</v>
      </c>
      <c r="U599" s="231" t="str">
        <f t="shared" si="64"/>
        <v xml:space="preserve">For the latest information on minerals subject to investigation, please refer to the CMRT (Conflict Minerals Reporting Template) and EMRT (Extended Minerals Reporting Template) on the RMI (Responsible Minerals Initiative) website. (URL https://www.responsiblemineralsinitiative.org)
[Reference information] CMRT version 6.5 (released April 25, 2025)　Survey- Targeted Mineral：Tantalum, tin, tungsten, gold
[Reference information] EMRT version 2.0 (released April 25, 2025)　Survey- Targeted Mineral：Cobalt, Copper, Natural Graphite, Lithium, Natural Mica, Nickel
有负责的矿物的最新信息，请参阅 RMI(负责任矿产倡议) 网站上的 CMRT(冲突矿产报告模板) 和 EMRT (扩展矿产报告模板) 。(URL https://www.responsiblemineralsinitiative.org) 
【参考信息】CMRT 6.5版（2025年4月25日发布）调查对象矿物：钽、锡、钨、金
【参考信息】EMRT 2.0版（2025年4月25日发布）调查对象矿物：钴、铜、天然石墨、锂、天然云母、镍 </v>
      </c>
      <c r="V599" s="231"/>
      <c r="W599" s="215"/>
    </row>
    <row r="600" spans="12:23" ht="30" x14ac:dyDescent="0.15">
      <c r="L600" s="215"/>
      <c r="M600" s="212"/>
      <c r="N600" s="248"/>
      <c r="O600" s="599"/>
      <c r="P600" s="618"/>
      <c r="Q600" s="614"/>
      <c r="R600" s="212"/>
      <c r="T600" s="597" t="str">
        <f t="shared" si="63"/>
        <v xml:space="preserve">
</v>
      </c>
      <c r="U600" s="231" t="str">
        <f t="shared" si="64"/>
        <v xml:space="preserve">
</v>
      </c>
      <c r="V600" s="231"/>
      <c r="W600" s="215"/>
    </row>
    <row r="601" spans="12:23" x14ac:dyDescent="0.15">
      <c r="L601" s="215"/>
      <c r="O601" s="593"/>
      <c r="T601" s="621"/>
      <c r="W601" s="215"/>
    </row>
    <row r="602" spans="12:23" x14ac:dyDescent="0.15">
      <c r="L602" s="215"/>
      <c r="O602" s="593"/>
      <c r="T602" s="621"/>
      <c r="W602" s="215"/>
    </row>
    <row r="603" spans="12:23" x14ac:dyDescent="0.15">
      <c r="L603" s="215"/>
      <c r="M603" s="215"/>
      <c r="N603" s="215"/>
      <c r="O603" s="622"/>
      <c r="P603" s="216"/>
      <c r="Q603" s="217"/>
      <c r="R603" s="215"/>
      <c r="S603" s="215"/>
      <c r="T603" s="623"/>
      <c r="U603" s="215"/>
      <c r="V603" s="215"/>
      <c r="W603" s="215"/>
    </row>
    <row r="604" spans="12:23" x14ac:dyDescent="0.15">
      <c r="O604" s="593"/>
      <c r="T604" s="621"/>
    </row>
  </sheetData>
  <phoneticPr fontId="16"/>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1FF6F-4C95-4E43-8371-E86090CB0571}">
  <sheetPr codeName="Sheet10">
    <pageSetUpPr fitToPage="1"/>
  </sheetPr>
  <dimension ref="A1:D298"/>
  <sheetViews>
    <sheetView showGridLines="0" view="pageBreakPreview" zoomScaleNormal="85" zoomScaleSheetLayoutView="100" workbookViewId="0">
      <selection activeCell="C33" sqref="C33:N33"/>
    </sheetView>
  </sheetViews>
  <sheetFormatPr defaultColWidth="1.5546875" defaultRowHeight="15" x14ac:dyDescent="0.15"/>
  <cols>
    <col min="1" max="2" width="4.109375" style="2" customWidth="1"/>
    <col min="3" max="3" width="59.88671875" style="2" customWidth="1"/>
    <col min="4" max="4" width="56.44140625" style="2" customWidth="1"/>
    <col min="5" max="5" width="8.109375" style="2" customWidth="1"/>
    <col min="6" max="10" width="1.5546875" style="2"/>
    <col min="11" max="11" width="3.109375" style="2" bestFit="1" customWidth="1"/>
    <col min="12" max="16384" width="1.5546875" style="2"/>
  </cols>
  <sheetData>
    <row r="1" spans="1:4" ht="15.6" x14ac:dyDescent="0.15">
      <c r="C1" s="525"/>
      <c r="D1" s="526" t="s">
        <v>511</v>
      </c>
    </row>
    <row r="2" spans="1:4" ht="19.2" x14ac:dyDescent="0.15">
      <c r="A2" s="61" t="s">
        <v>461</v>
      </c>
      <c r="B2" s="100"/>
      <c r="C2" s="525"/>
    </row>
    <row r="3" spans="1:4" x14ac:dyDescent="0.15">
      <c r="C3" s="525"/>
    </row>
    <row r="4" spans="1:4" ht="16.2" customHeight="1" thickBot="1" x14ac:dyDescent="0.2">
      <c r="A4" s="4"/>
      <c r="B4" s="5" t="s">
        <v>33</v>
      </c>
      <c r="C4" s="6" t="s">
        <v>512</v>
      </c>
      <c r="D4" s="7" t="s">
        <v>462</v>
      </c>
    </row>
    <row r="5" spans="1:4" ht="16.2" customHeight="1" thickTop="1" x14ac:dyDescent="0.15">
      <c r="A5" s="22" t="s">
        <v>463</v>
      </c>
      <c r="B5" s="527"/>
      <c r="C5" s="528"/>
      <c r="D5" s="529"/>
    </row>
    <row r="6" spans="1:4" ht="16.2" customHeight="1" x14ac:dyDescent="0.15">
      <c r="A6" s="21"/>
      <c r="B6" s="1276">
        <v>1</v>
      </c>
      <c r="C6" s="530" t="s">
        <v>124</v>
      </c>
      <c r="D6" s="18" t="s">
        <v>464</v>
      </c>
    </row>
    <row r="7" spans="1:4" ht="16.2" customHeight="1" x14ac:dyDescent="0.15">
      <c r="A7" s="21"/>
      <c r="B7" s="1210"/>
      <c r="C7" s="8" t="s">
        <v>125</v>
      </c>
      <c r="D7" s="531" t="s">
        <v>126</v>
      </c>
    </row>
    <row r="8" spans="1:4" ht="16.2" customHeight="1" x14ac:dyDescent="0.15">
      <c r="A8" s="21"/>
      <c r="B8" s="1210"/>
      <c r="C8" s="532" t="s">
        <v>513</v>
      </c>
      <c r="D8" s="533" t="s">
        <v>160</v>
      </c>
    </row>
    <row r="9" spans="1:4" ht="16.2" customHeight="1" x14ac:dyDescent="0.15">
      <c r="A9" s="21"/>
      <c r="B9" s="1277">
        <v>2</v>
      </c>
      <c r="C9" s="534" t="s">
        <v>571</v>
      </c>
      <c r="D9" s="18" t="s">
        <v>464</v>
      </c>
    </row>
    <row r="10" spans="1:4" ht="16.2" customHeight="1" x14ac:dyDescent="0.15">
      <c r="A10" s="21"/>
      <c r="B10" s="1221"/>
      <c r="C10" s="535" t="s">
        <v>13</v>
      </c>
      <c r="D10" s="9" t="s">
        <v>126</v>
      </c>
    </row>
    <row r="11" spans="1:4" ht="16.2" customHeight="1" x14ac:dyDescent="0.15">
      <c r="A11" s="21"/>
      <c r="B11" s="1221"/>
      <c r="C11" s="536" t="s">
        <v>572</v>
      </c>
      <c r="D11" s="23" t="s">
        <v>514</v>
      </c>
    </row>
    <row r="12" spans="1:4" ht="35.1" customHeight="1" x14ac:dyDescent="0.15">
      <c r="A12" s="21"/>
      <c r="B12" s="1278">
        <v>3</v>
      </c>
      <c r="C12" s="534" t="s">
        <v>573</v>
      </c>
      <c r="D12" s="18" t="s">
        <v>465</v>
      </c>
    </row>
    <row r="13" spans="1:4" ht="35.1" customHeight="1" x14ac:dyDescent="0.15">
      <c r="A13" s="21"/>
      <c r="B13" s="1221"/>
      <c r="C13" s="535" t="s">
        <v>14</v>
      </c>
      <c r="D13" s="9" t="s">
        <v>127</v>
      </c>
    </row>
    <row r="14" spans="1:4" ht="35.1" customHeight="1" x14ac:dyDescent="0.15">
      <c r="A14" s="21"/>
      <c r="B14" s="1220"/>
      <c r="C14" s="11" t="s">
        <v>574</v>
      </c>
      <c r="D14" s="11" t="s">
        <v>515</v>
      </c>
    </row>
    <row r="15" spans="1:4" ht="16.2" customHeight="1" x14ac:dyDescent="0.15">
      <c r="A15" s="22" t="s">
        <v>516</v>
      </c>
      <c r="B15" s="537"/>
      <c r="C15" s="538"/>
      <c r="D15" s="17"/>
    </row>
    <row r="16" spans="1:4" ht="16.2" customHeight="1" x14ac:dyDescent="0.15">
      <c r="A16" s="21"/>
      <c r="B16" s="1274">
        <v>1</v>
      </c>
      <c r="C16" s="8" t="s">
        <v>64</v>
      </c>
      <c r="D16" s="539" t="s">
        <v>466</v>
      </c>
    </row>
    <row r="17" spans="1:4" ht="16.2" customHeight="1" x14ac:dyDescent="0.15">
      <c r="A17" s="21"/>
      <c r="B17" s="1221"/>
      <c r="C17" s="8" t="s">
        <v>128</v>
      </c>
      <c r="D17" s="23" t="s">
        <v>126</v>
      </c>
    </row>
    <row r="18" spans="1:4" ht="16.2" customHeight="1" x14ac:dyDescent="0.15">
      <c r="A18" s="21"/>
      <c r="B18" s="1221"/>
      <c r="C18" s="532" t="s">
        <v>517</v>
      </c>
      <c r="D18" s="23" t="s">
        <v>518</v>
      </c>
    </row>
    <row r="19" spans="1:4" ht="35.1" customHeight="1" x14ac:dyDescent="0.15">
      <c r="A19" s="21"/>
      <c r="B19" s="1274">
        <v>2</v>
      </c>
      <c r="C19" s="18" t="s">
        <v>65</v>
      </c>
      <c r="D19" s="18" t="s">
        <v>568</v>
      </c>
    </row>
    <row r="20" spans="1:4" x14ac:dyDescent="0.15">
      <c r="A20" s="21"/>
      <c r="B20" s="1221"/>
      <c r="C20" s="10" t="s">
        <v>129</v>
      </c>
      <c r="D20" s="9" t="s">
        <v>130</v>
      </c>
    </row>
    <row r="21" spans="1:4" ht="35.1" customHeight="1" x14ac:dyDescent="0.15">
      <c r="A21" s="21"/>
      <c r="B21" s="1221"/>
      <c r="C21" s="12" t="s">
        <v>519</v>
      </c>
      <c r="D21" s="23" t="s">
        <v>1091</v>
      </c>
    </row>
    <row r="22" spans="1:4" x14ac:dyDescent="0.15">
      <c r="A22" s="21"/>
      <c r="B22" s="1274">
        <v>3</v>
      </c>
      <c r="C22" s="18" t="s">
        <v>66</v>
      </c>
      <c r="D22" s="530" t="s">
        <v>464</v>
      </c>
    </row>
    <row r="23" spans="1:4" x14ac:dyDescent="0.15">
      <c r="A23" s="21"/>
      <c r="B23" s="1221"/>
      <c r="C23" s="12" t="s">
        <v>131</v>
      </c>
      <c r="D23" s="10" t="s">
        <v>132</v>
      </c>
    </row>
    <row r="24" spans="1:4" x14ac:dyDescent="0.15">
      <c r="A24" s="21"/>
      <c r="B24" s="1221"/>
      <c r="C24" s="12" t="s">
        <v>67</v>
      </c>
      <c r="D24" s="23" t="s">
        <v>518</v>
      </c>
    </row>
    <row r="25" spans="1:4" ht="30" x14ac:dyDescent="0.15">
      <c r="A25" s="21"/>
      <c r="B25" s="1274">
        <v>4</v>
      </c>
      <c r="C25" s="18" t="s">
        <v>575</v>
      </c>
      <c r="D25" s="530" t="s">
        <v>567</v>
      </c>
    </row>
    <row r="26" spans="1:4" ht="35.1" customHeight="1" x14ac:dyDescent="0.15">
      <c r="A26" s="21"/>
      <c r="B26" s="1221"/>
      <c r="C26" s="540" t="s">
        <v>68</v>
      </c>
      <c r="D26" s="541" t="s">
        <v>133</v>
      </c>
    </row>
    <row r="27" spans="1:4" ht="30" x14ac:dyDescent="0.15">
      <c r="A27" s="21"/>
      <c r="B27" s="1220"/>
      <c r="C27" s="11" t="s">
        <v>1767</v>
      </c>
      <c r="D27" s="11" t="s">
        <v>1092</v>
      </c>
    </row>
    <row r="28" spans="1:4" x14ac:dyDescent="0.15">
      <c r="A28" s="22" t="s">
        <v>467</v>
      </c>
      <c r="B28" s="537"/>
      <c r="C28" s="538"/>
      <c r="D28" s="17"/>
    </row>
    <row r="29" spans="1:4" x14ac:dyDescent="0.15">
      <c r="A29" s="21"/>
      <c r="B29" s="1274">
        <v>1</v>
      </c>
      <c r="C29" s="8" t="s">
        <v>576</v>
      </c>
      <c r="D29" s="8" t="s">
        <v>468</v>
      </c>
    </row>
    <row r="30" spans="1:4" x14ac:dyDescent="0.15">
      <c r="A30" s="21"/>
      <c r="B30" s="1221"/>
      <c r="C30" s="8" t="s">
        <v>17</v>
      </c>
      <c r="D30" s="8" t="s">
        <v>134</v>
      </c>
    </row>
    <row r="31" spans="1:4" x14ac:dyDescent="0.15">
      <c r="A31" s="21"/>
      <c r="B31" s="1221"/>
      <c r="C31" s="532" t="s">
        <v>577</v>
      </c>
      <c r="D31" s="532" t="s">
        <v>520</v>
      </c>
    </row>
    <row r="32" spans="1:4" x14ac:dyDescent="0.15">
      <c r="A32" s="21"/>
      <c r="B32" s="1274">
        <v>2</v>
      </c>
      <c r="C32" s="18" t="s">
        <v>69</v>
      </c>
      <c r="D32" s="530" t="s">
        <v>469</v>
      </c>
    </row>
    <row r="33" spans="1:4" x14ac:dyDescent="0.15">
      <c r="A33" s="21"/>
      <c r="B33" s="1221"/>
      <c r="C33" s="10" t="s">
        <v>135</v>
      </c>
      <c r="D33" s="10" t="s">
        <v>136</v>
      </c>
    </row>
    <row r="34" spans="1:4" x14ac:dyDescent="0.15">
      <c r="A34" s="21"/>
      <c r="B34" s="1221"/>
      <c r="C34" s="12" t="s">
        <v>521</v>
      </c>
      <c r="D34" s="12" t="s">
        <v>522</v>
      </c>
    </row>
    <row r="35" spans="1:4" x14ac:dyDescent="0.15">
      <c r="A35" s="21"/>
      <c r="B35" s="1271">
        <v>3</v>
      </c>
      <c r="C35" s="18" t="s">
        <v>578</v>
      </c>
      <c r="D35" s="530" t="s">
        <v>470</v>
      </c>
    </row>
    <row r="36" spans="1:4" x14ac:dyDescent="0.15">
      <c r="A36" s="21"/>
      <c r="B36" s="1213"/>
      <c r="C36" s="10" t="s">
        <v>12</v>
      </c>
      <c r="D36" s="10" t="s">
        <v>137</v>
      </c>
    </row>
    <row r="37" spans="1:4" x14ac:dyDescent="0.15">
      <c r="A37" s="21"/>
      <c r="B37" s="1213"/>
      <c r="C37" s="12" t="s">
        <v>579</v>
      </c>
      <c r="D37" s="12" t="s">
        <v>523</v>
      </c>
    </row>
    <row r="38" spans="1:4" x14ac:dyDescent="0.15">
      <c r="A38" s="21"/>
      <c r="B38" s="1271">
        <v>4</v>
      </c>
      <c r="C38" s="539" t="s">
        <v>70</v>
      </c>
      <c r="D38" s="530" t="s">
        <v>470</v>
      </c>
    </row>
    <row r="39" spans="1:4" x14ac:dyDescent="0.15">
      <c r="A39" s="21"/>
      <c r="B39" s="1213"/>
      <c r="C39" s="9" t="s">
        <v>71</v>
      </c>
      <c r="D39" s="10" t="s">
        <v>137</v>
      </c>
    </row>
    <row r="40" spans="1:4" x14ac:dyDescent="0.15">
      <c r="A40" s="21"/>
      <c r="B40" s="1213"/>
      <c r="C40" s="17" t="s">
        <v>471</v>
      </c>
      <c r="D40" s="12" t="s">
        <v>523</v>
      </c>
    </row>
    <row r="41" spans="1:4" x14ac:dyDescent="0.15">
      <c r="A41" s="21"/>
      <c r="B41" s="1271">
        <v>5</v>
      </c>
      <c r="C41" s="539" t="s">
        <v>580</v>
      </c>
      <c r="D41" s="784" t="s">
        <v>472</v>
      </c>
    </row>
    <row r="42" spans="1:4" x14ac:dyDescent="0.15">
      <c r="A42" s="21"/>
      <c r="B42" s="1213"/>
      <c r="C42" s="9" t="s">
        <v>72</v>
      </c>
      <c r="D42" s="10" t="s">
        <v>138</v>
      </c>
    </row>
    <row r="43" spans="1:4" x14ac:dyDescent="0.15">
      <c r="A43" s="21"/>
      <c r="B43" s="1213"/>
      <c r="C43" s="17" t="s">
        <v>581</v>
      </c>
      <c r="D43" s="17" t="s">
        <v>524</v>
      </c>
    </row>
    <row r="44" spans="1:4" x14ac:dyDescent="0.15">
      <c r="A44" s="21"/>
      <c r="B44" s="1271">
        <v>6</v>
      </c>
      <c r="C44" s="539" t="s">
        <v>73</v>
      </c>
      <c r="D44" s="784" t="s">
        <v>473</v>
      </c>
    </row>
    <row r="45" spans="1:4" ht="35.1" customHeight="1" x14ac:dyDescent="0.15">
      <c r="A45" s="21"/>
      <c r="B45" s="1213"/>
      <c r="C45" s="9" t="s">
        <v>19</v>
      </c>
      <c r="D45" s="10" t="s">
        <v>1323</v>
      </c>
    </row>
    <row r="46" spans="1:4" x14ac:dyDescent="0.15">
      <c r="A46" s="21"/>
      <c r="B46" s="1213"/>
      <c r="C46" s="17" t="s">
        <v>474</v>
      </c>
      <c r="D46" s="17" t="s">
        <v>525</v>
      </c>
    </row>
    <row r="47" spans="1:4" x14ac:dyDescent="0.15">
      <c r="A47" s="21"/>
      <c r="B47" s="1271">
        <v>7</v>
      </c>
      <c r="C47" s="18" t="s">
        <v>582</v>
      </c>
      <c r="D47" s="530" t="s">
        <v>475</v>
      </c>
    </row>
    <row r="48" spans="1:4" x14ac:dyDescent="0.15">
      <c r="A48" s="21"/>
      <c r="B48" s="1213"/>
      <c r="C48" s="10" t="s">
        <v>20</v>
      </c>
      <c r="D48" s="10" t="s">
        <v>139</v>
      </c>
    </row>
    <row r="49" spans="1:4" x14ac:dyDescent="0.15">
      <c r="A49" s="21"/>
      <c r="B49" s="1213"/>
      <c r="C49" s="12" t="s">
        <v>583</v>
      </c>
      <c r="D49" s="12" t="s">
        <v>526</v>
      </c>
    </row>
    <row r="50" spans="1:4" x14ac:dyDescent="0.15">
      <c r="A50" s="21"/>
      <c r="B50" s="1271">
        <v>8</v>
      </c>
      <c r="C50" s="18" t="s">
        <v>2523</v>
      </c>
      <c r="D50" s="530" t="s">
        <v>468</v>
      </c>
    </row>
    <row r="51" spans="1:4" x14ac:dyDescent="0.15">
      <c r="A51" s="21"/>
      <c r="B51" s="1213"/>
      <c r="C51" s="10" t="s">
        <v>2524</v>
      </c>
      <c r="D51" s="10" t="s">
        <v>134</v>
      </c>
    </row>
    <row r="52" spans="1:4" x14ac:dyDescent="0.15">
      <c r="A52" s="21"/>
      <c r="B52" s="1213"/>
      <c r="C52" s="12" t="s">
        <v>2525</v>
      </c>
      <c r="D52" s="12" t="s">
        <v>527</v>
      </c>
    </row>
    <row r="53" spans="1:4" x14ac:dyDescent="0.15">
      <c r="A53" s="21"/>
      <c r="B53" s="1271">
        <v>9</v>
      </c>
      <c r="C53" s="18" t="s">
        <v>584</v>
      </c>
      <c r="D53" s="530" t="s">
        <v>476</v>
      </c>
    </row>
    <row r="54" spans="1:4" x14ac:dyDescent="0.15">
      <c r="A54" s="21"/>
      <c r="B54" s="1213"/>
      <c r="C54" s="10" t="s">
        <v>74</v>
      </c>
      <c r="D54" s="10" t="s">
        <v>140</v>
      </c>
    </row>
    <row r="55" spans="1:4" x14ac:dyDescent="0.15">
      <c r="A55" s="21"/>
      <c r="B55" s="1213"/>
      <c r="C55" s="12" t="s">
        <v>585</v>
      </c>
      <c r="D55" s="12" t="s">
        <v>528</v>
      </c>
    </row>
    <row r="56" spans="1:4" x14ac:dyDescent="0.15">
      <c r="A56" s="21"/>
      <c r="B56" s="1271">
        <v>10</v>
      </c>
      <c r="C56" s="18" t="s">
        <v>75</v>
      </c>
      <c r="D56" s="530" t="s">
        <v>1114</v>
      </c>
    </row>
    <row r="57" spans="1:4" x14ac:dyDescent="0.15">
      <c r="A57" s="21"/>
      <c r="B57" s="1213"/>
      <c r="C57" s="10" t="s">
        <v>21</v>
      </c>
      <c r="D57" s="10" t="s">
        <v>1115</v>
      </c>
    </row>
    <row r="58" spans="1:4" x14ac:dyDescent="0.15">
      <c r="A58" s="21"/>
      <c r="B58" s="1213"/>
      <c r="C58" s="12" t="s">
        <v>529</v>
      </c>
      <c r="D58" s="12" t="s">
        <v>1116</v>
      </c>
    </row>
    <row r="59" spans="1:4" x14ac:dyDescent="0.15">
      <c r="A59" s="21"/>
      <c r="B59" s="1271">
        <v>11</v>
      </c>
      <c r="C59" s="18" t="s">
        <v>76</v>
      </c>
      <c r="D59" s="530" t="s">
        <v>475</v>
      </c>
    </row>
    <row r="60" spans="1:4" x14ac:dyDescent="0.15">
      <c r="A60" s="21"/>
      <c r="B60" s="1213"/>
      <c r="C60" s="10" t="s">
        <v>22</v>
      </c>
      <c r="D60" s="10" t="s">
        <v>139</v>
      </c>
    </row>
    <row r="61" spans="1:4" x14ac:dyDescent="0.15">
      <c r="A61" s="21"/>
      <c r="B61" s="1213"/>
      <c r="C61" s="12" t="s">
        <v>530</v>
      </c>
      <c r="D61" s="12" t="s">
        <v>526</v>
      </c>
    </row>
    <row r="62" spans="1:4" x14ac:dyDescent="0.15">
      <c r="A62" s="21"/>
      <c r="B62" s="1271">
        <v>12</v>
      </c>
      <c r="C62" s="18" t="s">
        <v>77</v>
      </c>
      <c r="D62" s="530" t="s">
        <v>562</v>
      </c>
    </row>
    <row r="63" spans="1:4" x14ac:dyDescent="0.15">
      <c r="A63" s="21"/>
      <c r="B63" s="1213"/>
      <c r="C63" s="10" t="s">
        <v>23</v>
      </c>
      <c r="D63" s="10" t="s">
        <v>1102</v>
      </c>
    </row>
    <row r="64" spans="1:4" x14ac:dyDescent="0.15">
      <c r="A64" s="21"/>
      <c r="B64" s="1213"/>
      <c r="C64" s="12" t="s">
        <v>531</v>
      </c>
      <c r="D64" s="12" t="s">
        <v>1103</v>
      </c>
    </row>
    <row r="65" spans="1:4" x14ac:dyDescent="0.15">
      <c r="A65" s="21"/>
      <c r="B65" s="1271">
        <v>13</v>
      </c>
      <c r="C65" s="18" t="s">
        <v>78</v>
      </c>
      <c r="D65" s="530" t="s">
        <v>562</v>
      </c>
    </row>
    <row r="66" spans="1:4" x14ac:dyDescent="0.15">
      <c r="A66" s="21"/>
      <c r="B66" s="1213"/>
      <c r="C66" s="10" t="s">
        <v>24</v>
      </c>
      <c r="D66" s="10" t="s">
        <v>1102</v>
      </c>
    </row>
    <row r="67" spans="1:4" x14ac:dyDescent="0.15">
      <c r="A67" s="21"/>
      <c r="B67" s="1213"/>
      <c r="C67" s="12" t="s">
        <v>532</v>
      </c>
      <c r="D67" s="12" t="s">
        <v>1103</v>
      </c>
    </row>
    <row r="68" spans="1:4" x14ac:dyDescent="0.15">
      <c r="A68" s="21"/>
      <c r="B68" s="1271">
        <v>14</v>
      </c>
      <c r="C68" s="18" t="s">
        <v>586</v>
      </c>
      <c r="D68" s="530" t="s">
        <v>477</v>
      </c>
    </row>
    <row r="69" spans="1:4" x14ac:dyDescent="0.15">
      <c r="A69" s="21"/>
      <c r="B69" s="1213"/>
      <c r="C69" s="10" t="s">
        <v>25</v>
      </c>
      <c r="D69" s="12" t="s">
        <v>141</v>
      </c>
    </row>
    <row r="70" spans="1:4" x14ac:dyDescent="0.15">
      <c r="A70" s="21"/>
      <c r="B70" s="1213"/>
      <c r="C70" s="12" t="s">
        <v>587</v>
      </c>
      <c r="D70" s="12" t="s">
        <v>533</v>
      </c>
    </row>
    <row r="71" spans="1:4" x14ac:dyDescent="0.15">
      <c r="A71" s="21"/>
      <c r="B71" s="1271">
        <v>15</v>
      </c>
      <c r="C71" s="18" t="s">
        <v>588</v>
      </c>
      <c r="D71" s="530" t="s">
        <v>478</v>
      </c>
    </row>
    <row r="72" spans="1:4" x14ac:dyDescent="0.15">
      <c r="A72" s="21"/>
      <c r="B72" s="1213"/>
      <c r="C72" s="12" t="s">
        <v>51</v>
      </c>
      <c r="D72" s="12" t="s">
        <v>142</v>
      </c>
    </row>
    <row r="73" spans="1:4" x14ac:dyDescent="0.15">
      <c r="A73" s="21"/>
      <c r="B73" s="1213"/>
      <c r="C73" s="12" t="s">
        <v>589</v>
      </c>
      <c r="D73" s="12" t="s">
        <v>479</v>
      </c>
    </row>
    <row r="74" spans="1:4" ht="35.1" customHeight="1" x14ac:dyDescent="0.15">
      <c r="A74" s="21"/>
      <c r="B74" s="1271">
        <v>16</v>
      </c>
      <c r="C74" s="18" t="s">
        <v>590</v>
      </c>
      <c r="D74" s="530" t="s">
        <v>475</v>
      </c>
    </row>
    <row r="75" spans="1:4" ht="45" x14ac:dyDescent="0.15">
      <c r="A75" s="21"/>
      <c r="B75" s="1213"/>
      <c r="C75" s="12" t="s">
        <v>79</v>
      </c>
      <c r="D75" s="12" t="s">
        <v>139</v>
      </c>
    </row>
    <row r="76" spans="1:4" ht="35.1" customHeight="1" x14ac:dyDescent="0.15">
      <c r="A76" s="21"/>
      <c r="B76" s="1213"/>
      <c r="C76" s="542" t="s">
        <v>591</v>
      </c>
      <c r="D76" s="12" t="s">
        <v>533</v>
      </c>
    </row>
    <row r="77" spans="1:4" x14ac:dyDescent="0.15">
      <c r="A77" s="21"/>
      <c r="B77" s="1271">
        <v>17</v>
      </c>
      <c r="C77" s="18" t="s">
        <v>592</v>
      </c>
      <c r="D77" s="530" t="s">
        <v>480</v>
      </c>
    </row>
    <row r="78" spans="1:4" ht="35.1" customHeight="1" x14ac:dyDescent="0.15">
      <c r="A78" s="21"/>
      <c r="B78" s="1213"/>
      <c r="C78" s="10" t="s">
        <v>80</v>
      </c>
      <c r="D78" s="10" t="s">
        <v>481</v>
      </c>
    </row>
    <row r="79" spans="1:4" x14ac:dyDescent="0.15">
      <c r="A79" s="21"/>
      <c r="B79" s="1213"/>
      <c r="C79" s="14" t="s">
        <v>593</v>
      </c>
      <c r="D79" s="12" t="s">
        <v>482</v>
      </c>
    </row>
    <row r="80" spans="1:4" x14ac:dyDescent="0.15">
      <c r="A80" s="21"/>
      <c r="B80" s="1271">
        <v>18</v>
      </c>
      <c r="C80" s="18" t="s">
        <v>569</v>
      </c>
      <c r="D80" s="530" t="s">
        <v>1093</v>
      </c>
    </row>
    <row r="81" spans="1:4" ht="35.1" customHeight="1" x14ac:dyDescent="0.15">
      <c r="A81" s="21"/>
      <c r="B81" s="1213"/>
      <c r="C81" s="10" t="s">
        <v>81</v>
      </c>
      <c r="D81" s="10" t="s">
        <v>143</v>
      </c>
    </row>
    <row r="82" spans="1:4" x14ac:dyDescent="0.15">
      <c r="A82" s="21"/>
      <c r="B82" s="1213"/>
      <c r="C82" s="542" t="s">
        <v>570</v>
      </c>
      <c r="D82" s="12" t="s">
        <v>1094</v>
      </c>
    </row>
    <row r="83" spans="1:4" x14ac:dyDescent="0.15">
      <c r="A83" s="21"/>
      <c r="B83" s="1275">
        <v>19</v>
      </c>
      <c r="C83" s="18" t="s">
        <v>82</v>
      </c>
      <c r="D83" s="530" t="s">
        <v>1095</v>
      </c>
    </row>
    <row r="84" spans="1:4" x14ac:dyDescent="0.15">
      <c r="A84" s="21"/>
      <c r="B84" s="1221"/>
      <c r="C84" s="23" t="s">
        <v>60</v>
      </c>
      <c r="D84" s="12" t="s">
        <v>1096</v>
      </c>
    </row>
    <row r="85" spans="1:4" x14ac:dyDescent="0.15">
      <c r="A85" s="21"/>
      <c r="B85" s="1220"/>
      <c r="C85" s="11" t="s">
        <v>534</v>
      </c>
      <c r="D85" s="15" t="s">
        <v>1097</v>
      </c>
    </row>
    <row r="86" spans="1:4" x14ac:dyDescent="0.15">
      <c r="A86" s="22" t="s">
        <v>535</v>
      </c>
      <c r="B86" s="537"/>
      <c r="C86" s="538"/>
      <c r="D86" s="17"/>
    </row>
    <row r="87" spans="1:4" x14ac:dyDescent="0.15">
      <c r="A87" s="21"/>
      <c r="B87" s="1271">
        <v>1</v>
      </c>
      <c r="C87" s="539" t="s">
        <v>87</v>
      </c>
      <c r="D87" s="784" t="s">
        <v>0</v>
      </c>
    </row>
    <row r="88" spans="1:4" x14ac:dyDescent="0.15">
      <c r="A88" s="21"/>
      <c r="B88" s="1213"/>
      <c r="C88" s="9" t="s">
        <v>2</v>
      </c>
      <c r="D88" s="10" t="s">
        <v>0</v>
      </c>
    </row>
    <row r="89" spans="1:4" x14ac:dyDescent="0.15">
      <c r="A89" s="21"/>
      <c r="B89" s="1213"/>
      <c r="C89" s="25" t="s">
        <v>536</v>
      </c>
      <c r="D89" s="17" t="s">
        <v>28</v>
      </c>
    </row>
    <row r="90" spans="1:4" x14ac:dyDescent="0.15">
      <c r="A90" s="21"/>
      <c r="B90" s="1271">
        <v>2</v>
      </c>
      <c r="C90" s="539" t="s">
        <v>88</v>
      </c>
      <c r="D90" s="784" t="s">
        <v>475</v>
      </c>
    </row>
    <row r="91" spans="1:4" x14ac:dyDescent="0.15">
      <c r="A91" s="21"/>
      <c r="B91" s="1213"/>
      <c r="C91" s="9" t="s">
        <v>3</v>
      </c>
      <c r="D91" s="10" t="s">
        <v>139</v>
      </c>
    </row>
    <row r="92" spans="1:4" x14ac:dyDescent="0.15">
      <c r="A92" s="21"/>
      <c r="B92" s="1213"/>
      <c r="C92" s="25" t="s">
        <v>537</v>
      </c>
      <c r="D92" s="17" t="s">
        <v>526</v>
      </c>
    </row>
    <row r="93" spans="1:4" x14ac:dyDescent="0.15">
      <c r="A93" s="21"/>
      <c r="B93" s="1271">
        <v>3</v>
      </c>
      <c r="C93" s="18" t="s">
        <v>89</v>
      </c>
      <c r="D93" s="530" t="s">
        <v>0</v>
      </c>
    </row>
    <row r="94" spans="1:4" x14ac:dyDescent="0.15">
      <c r="A94" s="21"/>
      <c r="B94" s="1213"/>
      <c r="C94" s="10" t="s">
        <v>4</v>
      </c>
      <c r="D94" s="10" t="s">
        <v>0</v>
      </c>
    </row>
    <row r="95" spans="1:4" x14ac:dyDescent="0.15">
      <c r="A95" s="21"/>
      <c r="B95" s="1213"/>
      <c r="C95" s="12" t="s">
        <v>538</v>
      </c>
      <c r="D95" s="12" t="s">
        <v>28</v>
      </c>
    </row>
    <row r="96" spans="1:4" x14ac:dyDescent="0.15">
      <c r="A96" s="21"/>
      <c r="B96" s="1271">
        <v>4</v>
      </c>
      <c r="C96" s="18" t="s">
        <v>483</v>
      </c>
      <c r="D96" s="530" t="s">
        <v>1098</v>
      </c>
    </row>
    <row r="97" spans="1:4" x14ac:dyDescent="0.15">
      <c r="A97" s="21"/>
      <c r="B97" s="1213"/>
      <c r="C97" s="10" t="s">
        <v>91</v>
      </c>
      <c r="D97" s="10" t="s">
        <v>144</v>
      </c>
    </row>
    <row r="98" spans="1:4" x14ac:dyDescent="0.15">
      <c r="A98" s="21"/>
      <c r="B98" s="1213"/>
      <c r="C98" s="12" t="s">
        <v>539</v>
      </c>
      <c r="D98" s="12" t="s">
        <v>1099</v>
      </c>
    </row>
    <row r="99" spans="1:4" ht="35.1" customHeight="1" x14ac:dyDescent="0.15">
      <c r="A99" s="21"/>
      <c r="B99" s="1271">
        <v>5</v>
      </c>
      <c r="C99" s="18" t="s">
        <v>92</v>
      </c>
      <c r="D99" s="543" t="s">
        <v>484</v>
      </c>
    </row>
    <row r="100" spans="1:4" ht="50.1" customHeight="1" x14ac:dyDescent="0.15">
      <c r="A100" s="21"/>
      <c r="B100" s="1213"/>
      <c r="C100" s="10" t="s">
        <v>5</v>
      </c>
      <c r="D100" s="16" t="s">
        <v>145</v>
      </c>
    </row>
    <row r="101" spans="1:4" ht="35.1" customHeight="1" x14ac:dyDescent="0.15">
      <c r="A101" s="21"/>
      <c r="B101" s="1213"/>
      <c r="C101" s="12" t="s">
        <v>485</v>
      </c>
      <c r="D101" s="12" t="s">
        <v>540</v>
      </c>
    </row>
    <row r="102" spans="1:4" x14ac:dyDescent="0.15">
      <c r="A102" s="21"/>
      <c r="B102" s="1271">
        <v>6</v>
      </c>
      <c r="C102" s="18" t="s">
        <v>1768</v>
      </c>
      <c r="D102" s="530" t="s">
        <v>561</v>
      </c>
    </row>
    <row r="103" spans="1:4" x14ac:dyDescent="0.15">
      <c r="A103" s="21"/>
      <c r="B103" s="1213"/>
      <c r="C103" s="10" t="s">
        <v>6</v>
      </c>
      <c r="D103" s="10" t="s">
        <v>1100</v>
      </c>
    </row>
    <row r="104" spans="1:4" x14ac:dyDescent="0.15">
      <c r="A104" s="21"/>
      <c r="B104" s="1213"/>
      <c r="C104" s="12" t="s">
        <v>1769</v>
      </c>
      <c r="D104" s="12" t="s">
        <v>1101</v>
      </c>
    </row>
    <row r="105" spans="1:4" x14ac:dyDescent="0.15">
      <c r="A105" s="21"/>
      <c r="B105" s="1271">
        <v>7</v>
      </c>
      <c r="C105" s="18" t="s">
        <v>93</v>
      </c>
      <c r="D105" s="530" t="s">
        <v>486</v>
      </c>
    </row>
    <row r="106" spans="1:4" x14ac:dyDescent="0.15">
      <c r="A106" s="21"/>
      <c r="B106" s="1213"/>
      <c r="C106" s="10" t="s">
        <v>7</v>
      </c>
      <c r="D106" s="10" t="s">
        <v>146</v>
      </c>
    </row>
    <row r="107" spans="1:4" x14ac:dyDescent="0.15">
      <c r="A107" s="21"/>
      <c r="B107" s="1213"/>
      <c r="C107" s="12" t="s">
        <v>487</v>
      </c>
      <c r="D107" s="12" t="s">
        <v>541</v>
      </c>
    </row>
    <row r="108" spans="1:4" x14ac:dyDescent="0.15">
      <c r="A108" s="21"/>
      <c r="B108" s="1271">
        <v>8</v>
      </c>
      <c r="C108" s="18" t="s">
        <v>94</v>
      </c>
      <c r="D108" s="530" t="s">
        <v>488</v>
      </c>
    </row>
    <row r="109" spans="1:4" x14ac:dyDescent="0.15">
      <c r="A109" s="21"/>
      <c r="B109" s="1213"/>
      <c r="C109" s="10" t="s">
        <v>8</v>
      </c>
      <c r="D109" s="10" t="s">
        <v>147</v>
      </c>
    </row>
    <row r="110" spans="1:4" x14ac:dyDescent="0.15">
      <c r="A110" s="21"/>
      <c r="B110" s="1213"/>
      <c r="C110" s="12" t="s">
        <v>542</v>
      </c>
      <c r="D110" s="12" t="s">
        <v>543</v>
      </c>
    </row>
    <row r="111" spans="1:4" x14ac:dyDescent="0.15">
      <c r="A111" s="21"/>
      <c r="B111" s="1271">
        <v>9</v>
      </c>
      <c r="C111" s="18" t="s">
        <v>489</v>
      </c>
      <c r="D111" s="530" t="s">
        <v>475</v>
      </c>
    </row>
    <row r="112" spans="1:4" x14ac:dyDescent="0.15">
      <c r="A112" s="21"/>
      <c r="B112" s="1213"/>
      <c r="C112" s="10" t="s">
        <v>37</v>
      </c>
      <c r="D112" s="10" t="s">
        <v>139</v>
      </c>
    </row>
    <row r="113" spans="1:4" x14ac:dyDescent="0.15">
      <c r="A113" s="21"/>
      <c r="B113" s="1213"/>
      <c r="C113" s="12" t="s">
        <v>544</v>
      </c>
      <c r="D113" s="12" t="s">
        <v>526</v>
      </c>
    </row>
    <row r="114" spans="1:4" x14ac:dyDescent="0.15">
      <c r="A114" s="21"/>
      <c r="B114" s="1271">
        <v>10</v>
      </c>
      <c r="C114" s="18" t="s">
        <v>97</v>
      </c>
      <c r="D114" s="530" t="s">
        <v>562</v>
      </c>
    </row>
    <row r="115" spans="1:4" x14ac:dyDescent="0.15">
      <c r="A115" s="21"/>
      <c r="B115" s="1213"/>
      <c r="C115" s="10" t="s">
        <v>98</v>
      </c>
      <c r="D115" s="10" t="s">
        <v>1102</v>
      </c>
    </row>
    <row r="116" spans="1:4" x14ac:dyDescent="0.15">
      <c r="A116" s="21"/>
      <c r="B116" s="1213"/>
      <c r="C116" s="12" t="s">
        <v>99</v>
      </c>
      <c r="D116" s="12" t="s">
        <v>1103</v>
      </c>
    </row>
    <row r="117" spans="1:4" x14ac:dyDescent="0.15">
      <c r="A117" s="21"/>
      <c r="B117" s="1271">
        <v>11</v>
      </c>
      <c r="C117" s="18" t="s">
        <v>490</v>
      </c>
      <c r="D117" s="530" t="s">
        <v>562</v>
      </c>
    </row>
    <row r="118" spans="1:4" x14ac:dyDescent="0.15">
      <c r="A118" s="21"/>
      <c r="B118" s="1213"/>
      <c r="C118" s="10" t="s">
        <v>148</v>
      </c>
      <c r="D118" s="10" t="s">
        <v>1102</v>
      </c>
    </row>
    <row r="119" spans="1:4" x14ac:dyDescent="0.15">
      <c r="A119" s="21"/>
      <c r="B119" s="1213"/>
      <c r="C119" s="12" t="s">
        <v>101</v>
      </c>
      <c r="D119" s="12" t="s">
        <v>1103</v>
      </c>
    </row>
    <row r="120" spans="1:4" x14ac:dyDescent="0.15">
      <c r="A120" s="21"/>
      <c r="B120" s="1271">
        <v>12</v>
      </c>
      <c r="C120" s="544" t="s">
        <v>491</v>
      </c>
      <c r="D120" s="530" t="s">
        <v>562</v>
      </c>
    </row>
    <row r="121" spans="1:4" ht="35.1" customHeight="1" x14ac:dyDescent="0.15">
      <c r="A121" s="21"/>
      <c r="B121" s="1213"/>
      <c r="C121" s="16" t="s">
        <v>103</v>
      </c>
      <c r="D121" s="10" t="s">
        <v>1102</v>
      </c>
    </row>
    <row r="122" spans="1:4" x14ac:dyDescent="0.15">
      <c r="A122" s="21"/>
      <c r="B122" s="1213"/>
      <c r="C122" s="545" t="s">
        <v>545</v>
      </c>
      <c r="D122" s="12" t="s">
        <v>1103</v>
      </c>
    </row>
    <row r="123" spans="1:4" x14ac:dyDescent="0.15">
      <c r="A123" s="21"/>
      <c r="B123" s="1271">
        <v>13</v>
      </c>
      <c r="C123" s="18" t="s">
        <v>594</v>
      </c>
      <c r="D123" s="530" t="s">
        <v>475</v>
      </c>
    </row>
    <row r="124" spans="1:4" x14ac:dyDescent="0.15">
      <c r="A124" s="21"/>
      <c r="B124" s="1213"/>
      <c r="C124" s="10" t="s">
        <v>9</v>
      </c>
      <c r="D124" s="10" t="s">
        <v>139</v>
      </c>
    </row>
    <row r="125" spans="1:4" x14ac:dyDescent="0.15">
      <c r="A125" s="21"/>
      <c r="B125" s="1213"/>
      <c r="C125" s="12" t="s">
        <v>595</v>
      </c>
      <c r="D125" s="12" t="s">
        <v>526</v>
      </c>
    </row>
    <row r="126" spans="1:4" x14ac:dyDescent="0.15">
      <c r="A126" s="21"/>
      <c r="B126" s="1271">
        <v>14</v>
      </c>
      <c r="C126" s="544" t="s">
        <v>596</v>
      </c>
      <c r="D126" s="530" t="s">
        <v>492</v>
      </c>
    </row>
    <row r="127" spans="1:4" ht="35.1" customHeight="1" x14ac:dyDescent="0.15">
      <c r="A127" s="21"/>
      <c r="B127" s="1213"/>
      <c r="C127" s="16" t="s">
        <v>104</v>
      </c>
      <c r="D127" s="10" t="s">
        <v>149</v>
      </c>
    </row>
    <row r="128" spans="1:4" x14ac:dyDescent="0.15">
      <c r="A128" s="21"/>
      <c r="B128" s="1213"/>
      <c r="C128" s="545" t="s">
        <v>597</v>
      </c>
      <c r="D128" s="12" t="s">
        <v>546</v>
      </c>
    </row>
    <row r="129" spans="1:4" x14ac:dyDescent="0.15">
      <c r="A129" s="21"/>
      <c r="B129" s="1271">
        <v>15</v>
      </c>
      <c r="C129" s="18" t="s">
        <v>105</v>
      </c>
      <c r="D129" s="530" t="s">
        <v>2598</v>
      </c>
    </row>
    <row r="130" spans="1:4" x14ac:dyDescent="0.15">
      <c r="A130" s="21"/>
      <c r="B130" s="1213"/>
      <c r="C130" s="10" t="s">
        <v>10</v>
      </c>
      <c r="D130" s="10" t="s">
        <v>2599</v>
      </c>
    </row>
    <row r="131" spans="1:4" x14ac:dyDescent="0.15">
      <c r="A131" s="21"/>
      <c r="B131" s="1213"/>
      <c r="C131" s="12" t="s">
        <v>547</v>
      </c>
      <c r="D131" s="12" t="s">
        <v>2600</v>
      </c>
    </row>
    <row r="132" spans="1:4" x14ac:dyDescent="0.15">
      <c r="A132" s="21"/>
      <c r="B132" s="1271">
        <v>16</v>
      </c>
      <c r="C132" s="774" t="s">
        <v>598</v>
      </c>
      <c r="D132" s="784" t="s">
        <v>566</v>
      </c>
    </row>
    <row r="133" spans="1:4" ht="35.1" customHeight="1" x14ac:dyDescent="0.15">
      <c r="A133" s="21"/>
      <c r="B133" s="1213"/>
      <c r="C133" s="9" t="s">
        <v>106</v>
      </c>
      <c r="D133" s="10" t="s">
        <v>1104</v>
      </c>
    </row>
    <row r="134" spans="1:4" ht="35.1" customHeight="1" x14ac:dyDescent="0.15">
      <c r="A134" s="21"/>
      <c r="B134" s="1213"/>
      <c r="C134" s="17" t="s">
        <v>599</v>
      </c>
      <c r="D134" s="17" t="s">
        <v>1105</v>
      </c>
    </row>
    <row r="135" spans="1:4" ht="35.1" customHeight="1" x14ac:dyDescent="0.15">
      <c r="A135" s="21"/>
      <c r="B135" s="1271">
        <v>17</v>
      </c>
      <c r="C135" s="539" t="s">
        <v>600</v>
      </c>
      <c r="D135" s="784" t="s">
        <v>563</v>
      </c>
    </row>
    <row r="136" spans="1:4" ht="35.1" customHeight="1" x14ac:dyDescent="0.15">
      <c r="A136" s="21"/>
      <c r="B136" s="1213"/>
      <c r="C136" s="9" t="s">
        <v>107</v>
      </c>
      <c r="D136" s="10" t="s">
        <v>1117</v>
      </c>
    </row>
    <row r="137" spans="1:4" ht="35.1" customHeight="1" x14ac:dyDescent="0.15">
      <c r="A137" s="21"/>
      <c r="B137" s="1213"/>
      <c r="C137" s="17" t="s">
        <v>601</v>
      </c>
      <c r="D137" s="17" t="s">
        <v>1106</v>
      </c>
    </row>
    <row r="138" spans="1:4" x14ac:dyDescent="0.15">
      <c r="A138" s="21"/>
      <c r="B138" s="1271">
        <v>18</v>
      </c>
      <c r="C138" s="18" t="s">
        <v>602</v>
      </c>
      <c r="D138" s="530" t="s">
        <v>493</v>
      </c>
    </row>
    <row r="139" spans="1:4" x14ac:dyDescent="0.15">
      <c r="A139" s="21"/>
      <c r="B139" s="1213"/>
      <c r="C139" s="10" t="s">
        <v>108</v>
      </c>
      <c r="D139" s="10" t="s">
        <v>494</v>
      </c>
    </row>
    <row r="140" spans="1:4" x14ac:dyDescent="0.15">
      <c r="A140" s="21"/>
      <c r="B140" s="1213"/>
      <c r="C140" s="12" t="s">
        <v>603</v>
      </c>
      <c r="D140" s="12" t="s">
        <v>495</v>
      </c>
    </row>
    <row r="141" spans="1:4" x14ac:dyDescent="0.15">
      <c r="A141" s="21"/>
      <c r="B141" s="1271">
        <v>19</v>
      </c>
      <c r="C141" s="18" t="s">
        <v>604</v>
      </c>
      <c r="D141" s="530" t="s">
        <v>496</v>
      </c>
    </row>
    <row r="142" spans="1:4" x14ac:dyDescent="0.15">
      <c r="A142" s="21"/>
      <c r="B142" s="1213"/>
      <c r="C142" s="10" t="s">
        <v>109</v>
      </c>
      <c r="D142" s="10" t="s">
        <v>497</v>
      </c>
    </row>
    <row r="143" spans="1:4" x14ac:dyDescent="0.15">
      <c r="A143" s="21"/>
      <c r="B143" s="1213"/>
      <c r="C143" s="12" t="s">
        <v>605</v>
      </c>
      <c r="D143" s="12" t="s">
        <v>498</v>
      </c>
    </row>
    <row r="144" spans="1:4" x14ac:dyDescent="0.15">
      <c r="A144" s="21"/>
      <c r="B144" s="1271">
        <v>20</v>
      </c>
      <c r="C144" s="18" t="s">
        <v>606</v>
      </c>
      <c r="D144" s="530" t="s">
        <v>499</v>
      </c>
    </row>
    <row r="145" spans="1:4" x14ac:dyDescent="0.15">
      <c r="A145" s="21"/>
      <c r="B145" s="1213"/>
      <c r="C145" s="10" t="s">
        <v>110</v>
      </c>
      <c r="D145" s="10" t="s">
        <v>139</v>
      </c>
    </row>
    <row r="146" spans="1:4" x14ac:dyDescent="0.15">
      <c r="A146" s="21"/>
      <c r="B146" s="1213"/>
      <c r="C146" s="12" t="s">
        <v>607</v>
      </c>
      <c r="D146" s="12" t="s">
        <v>548</v>
      </c>
    </row>
    <row r="147" spans="1:4" x14ac:dyDescent="0.15">
      <c r="A147" s="21"/>
      <c r="B147" s="1271">
        <v>21</v>
      </c>
      <c r="C147" s="18" t="s">
        <v>329</v>
      </c>
      <c r="D147" s="530" t="s">
        <v>2598</v>
      </c>
    </row>
    <row r="148" spans="1:4" x14ac:dyDescent="0.15">
      <c r="A148" s="21"/>
      <c r="B148" s="1213"/>
      <c r="C148" s="12" t="s">
        <v>34</v>
      </c>
      <c r="D148" s="10" t="s">
        <v>2599</v>
      </c>
    </row>
    <row r="149" spans="1:4" x14ac:dyDescent="0.15">
      <c r="A149" s="21"/>
      <c r="B149" s="1213"/>
      <c r="C149" s="12" t="s">
        <v>549</v>
      </c>
      <c r="D149" s="12" t="s">
        <v>2600</v>
      </c>
    </row>
    <row r="150" spans="1:4" x14ac:dyDescent="0.15">
      <c r="A150" s="21"/>
      <c r="B150" s="1271">
        <v>22</v>
      </c>
      <c r="C150" s="18" t="s">
        <v>608</v>
      </c>
      <c r="D150" s="530" t="s">
        <v>478</v>
      </c>
    </row>
    <row r="151" spans="1:4" x14ac:dyDescent="0.15">
      <c r="A151" s="21"/>
      <c r="B151" s="1213"/>
      <c r="C151" s="10" t="s">
        <v>49</v>
      </c>
      <c r="D151" s="12" t="s">
        <v>142</v>
      </c>
    </row>
    <row r="152" spans="1:4" x14ac:dyDescent="0.15">
      <c r="A152" s="21"/>
      <c r="B152" s="1213"/>
      <c r="C152" s="12" t="s">
        <v>609</v>
      </c>
      <c r="D152" s="12" t="s">
        <v>479</v>
      </c>
    </row>
    <row r="153" spans="1:4" x14ac:dyDescent="0.15">
      <c r="A153" s="21"/>
      <c r="B153" s="1271">
        <v>23</v>
      </c>
      <c r="C153" s="18" t="s">
        <v>610</v>
      </c>
      <c r="D153" s="530" t="s">
        <v>478</v>
      </c>
    </row>
    <row r="154" spans="1:4" x14ac:dyDescent="0.15">
      <c r="A154" s="21"/>
      <c r="B154" s="1213"/>
      <c r="C154" s="10" t="s">
        <v>50</v>
      </c>
      <c r="D154" s="12" t="s">
        <v>142</v>
      </c>
    </row>
    <row r="155" spans="1:4" x14ac:dyDescent="0.15">
      <c r="A155" s="21"/>
      <c r="B155" s="1213"/>
      <c r="C155" s="12" t="s">
        <v>611</v>
      </c>
      <c r="D155" s="12" t="s">
        <v>479</v>
      </c>
    </row>
    <row r="156" spans="1:4" x14ac:dyDescent="0.15">
      <c r="A156" s="21"/>
      <c r="B156" s="1271">
        <v>24</v>
      </c>
      <c r="C156" s="18" t="s">
        <v>612</v>
      </c>
      <c r="D156" s="530" t="s">
        <v>478</v>
      </c>
    </row>
    <row r="157" spans="1:4" x14ac:dyDescent="0.15">
      <c r="A157" s="21"/>
      <c r="B157" s="1213"/>
      <c r="C157" s="10" t="s">
        <v>112</v>
      </c>
      <c r="D157" s="12" t="s">
        <v>142</v>
      </c>
    </row>
    <row r="158" spans="1:4" x14ac:dyDescent="0.15">
      <c r="A158" s="21"/>
      <c r="B158" s="1213"/>
      <c r="C158" s="12" t="s">
        <v>613</v>
      </c>
      <c r="D158" s="12" t="s">
        <v>479</v>
      </c>
    </row>
    <row r="159" spans="1:4" ht="35.1" customHeight="1" x14ac:dyDescent="0.15">
      <c r="A159" s="21"/>
      <c r="B159" s="1271">
        <v>25</v>
      </c>
      <c r="C159" s="18" t="s">
        <v>614</v>
      </c>
      <c r="D159" s="530" t="s">
        <v>500</v>
      </c>
    </row>
    <row r="160" spans="1:4" ht="35.1" customHeight="1" x14ac:dyDescent="0.15">
      <c r="A160" s="21"/>
      <c r="B160" s="1213"/>
      <c r="C160" s="10" t="s">
        <v>113</v>
      </c>
      <c r="D160" s="12" t="s">
        <v>150</v>
      </c>
    </row>
    <row r="161" spans="1:4" ht="35.1" customHeight="1" x14ac:dyDescent="0.15">
      <c r="A161" s="21"/>
      <c r="B161" s="1213"/>
      <c r="C161" s="12" t="s">
        <v>114</v>
      </c>
      <c r="D161" s="12" t="s">
        <v>550</v>
      </c>
    </row>
    <row r="162" spans="1:4" x14ac:dyDescent="0.15">
      <c r="A162" s="21"/>
      <c r="B162" s="1271">
        <v>26</v>
      </c>
      <c r="C162" s="18" t="s">
        <v>615</v>
      </c>
      <c r="D162" s="530" t="s">
        <v>501</v>
      </c>
    </row>
    <row r="163" spans="1:4" x14ac:dyDescent="0.15">
      <c r="A163" s="21"/>
      <c r="B163" s="1213"/>
      <c r="C163" s="12" t="s">
        <v>115</v>
      </c>
      <c r="D163" s="12" t="s">
        <v>151</v>
      </c>
    </row>
    <row r="164" spans="1:4" x14ac:dyDescent="0.15">
      <c r="A164" s="21"/>
      <c r="B164" s="1213"/>
      <c r="C164" s="12" t="s">
        <v>116</v>
      </c>
      <c r="D164" s="12" t="s">
        <v>502</v>
      </c>
    </row>
    <row r="165" spans="1:4" ht="35.1" customHeight="1" x14ac:dyDescent="0.15">
      <c r="A165" s="21"/>
      <c r="B165" s="1271">
        <v>27</v>
      </c>
      <c r="C165" s="18" t="s">
        <v>616</v>
      </c>
      <c r="D165" s="530" t="s">
        <v>492</v>
      </c>
    </row>
    <row r="166" spans="1:4" ht="35.1" customHeight="1" x14ac:dyDescent="0.15">
      <c r="A166" s="21"/>
      <c r="B166" s="1213"/>
      <c r="C166" s="12" t="s">
        <v>61</v>
      </c>
      <c r="D166" s="10" t="s">
        <v>881</v>
      </c>
    </row>
    <row r="167" spans="1:4" ht="35.1" customHeight="1" x14ac:dyDescent="0.15">
      <c r="A167" s="21"/>
      <c r="B167" s="1213"/>
      <c r="C167" s="12" t="s">
        <v>617</v>
      </c>
      <c r="D167" s="12" t="s">
        <v>1378</v>
      </c>
    </row>
    <row r="168" spans="1:4" x14ac:dyDescent="0.15">
      <c r="A168" s="21"/>
      <c r="B168" s="1271">
        <v>28</v>
      </c>
      <c r="C168" s="18" t="s">
        <v>1770</v>
      </c>
      <c r="D168" s="530" t="s">
        <v>1107</v>
      </c>
    </row>
    <row r="169" spans="1:4" ht="35.1" customHeight="1" x14ac:dyDescent="0.15">
      <c r="A169" s="21"/>
      <c r="B169" s="1213"/>
      <c r="C169" s="12" t="s">
        <v>57</v>
      </c>
      <c r="D169" s="12" t="s">
        <v>1108</v>
      </c>
    </row>
    <row r="170" spans="1:4" x14ac:dyDescent="0.15">
      <c r="A170" s="21"/>
      <c r="B170" s="1213"/>
      <c r="C170" s="12" t="s">
        <v>618</v>
      </c>
      <c r="D170" s="12" t="s">
        <v>1109</v>
      </c>
    </row>
    <row r="171" spans="1:4" ht="35.1" customHeight="1" x14ac:dyDescent="0.15">
      <c r="A171" s="21"/>
      <c r="B171" s="1271">
        <v>29</v>
      </c>
      <c r="C171" s="539" t="s">
        <v>619</v>
      </c>
      <c r="D171" s="784" t="s">
        <v>503</v>
      </c>
    </row>
    <row r="172" spans="1:4" ht="35.1" customHeight="1" x14ac:dyDescent="0.15">
      <c r="A172" s="21"/>
      <c r="B172" s="1213"/>
      <c r="C172" s="9" t="s">
        <v>84</v>
      </c>
      <c r="D172" s="10" t="s">
        <v>152</v>
      </c>
    </row>
    <row r="173" spans="1:4" ht="35.1" customHeight="1" x14ac:dyDescent="0.15">
      <c r="A173" s="21"/>
      <c r="B173" s="1213"/>
      <c r="C173" s="17" t="s">
        <v>620</v>
      </c>
      <c r="D173" s="17" t="s">
        <v>153</v>
      </c>
    </row>
    <row r="174" spans="1:4" ht="35.1" customHeight="1" x14ac:dyDescent="0.15">
      <c r="A174" s="21"/>
      <c r="B174" s="1271">
        <v>30</v>
      </c>
      <c r="C174" s="539" t="s">
        <v>621</v>
      </c>
      <c r="D174" s="784" t="s">
        <v>503</v>
      </c>
    </row>
    <row r="175" spans="1:4" ht="35.1" customHeight="1" x14ac:dyDescent="0.15">
      <c r="A175" s="21"/>
      <c r="B175" s="1213"/>
      <c r="C175" s="9" t="s">
        <v>85</v>
      </c>
      <c r="D175" s="10" t="s">
        <v>152</v>
      </c>
    </row>
    <row r="176" spans="1:4" ht="35.1" customHeight="1" x14ac:dyDescent="0.15">
      <c r="A176" s="21"/>
      <c r="B176" s="1213"/>
      <c r="C176" s="17" t="s">
        <v>622</v>
      </c>
      <c r="D176" s="17" t="s">
        <v>153</v>
      </c>
    </row>
    <row r="177" spans="1:4" ht="35.1" customHeight="1" x14ac:dyDescent="0.15">
      <c r="A177" s="21"/>
      <c r="B177" s="1271">
        <v>31</v>
      </c>
      <c r="C177" s="18" t="s">
        <v>623</v>
      </c>
      <c r="D177" s="530" t="s">
        <v>503</v>
      </c>
    </row>
    <row r="178" spans="1:4" ht="35.1" customHeight="1" x14ac:dyDescent="0.15">
      <c r="A178" s="21"/>
      <c r="B178" s="1213"/>
      <c r="C178" s="10" t="s">
        <v>86</v>
      </c>
      <c r="D178" s="10" t="s">
        <v>152</v>
      </c>
    </row>
    <row r="179" spans="1:4" ht="35.1" customHeight="1" x14ac:dyDescent="0.15">
      <c r="A179" s="24"/>
      <c r="B179" s="1213"/>
      <c r="C179" s="15" t="s">
        <v>624</v>
      </c>
      <c r="D179" s="15" t="s">
        <v>153</v>
      </c>
    </row>
    <row r="180" spans="1:4" x14ac:dyDescent="0.15">
      <c r="A180" s="22" t="s">
        <v>551</v>
      </c>
      <c r="B180" s="537"/>
      <c r="C180" s="538"/>
      <c r="D180" s="17"/>
    </row>
    <row r="181" spans="1:4" ht="35.1" customHeight="1" x14ac:dyDescent="0.15">
      <c r="A181" s="22"/>
      <c r="B181" s="1274">
        <v>1</v>
      </c>
      <c r="C181" s="532" t="s">
        <v>117</v>
      </c>
      <c r="D181" s="539" t="s">
        <v>504</v>
      </c>
    </row>
    <row r="182" spans="1:4" ht="35.1" customHeight="1" x14ac:dyDescent="0.15">
      <c r="A182" s="22"/>
      <c r="B182" s="1221"/>
      <c r="C182" s="9" t="s">
        <v>27</v>
      </c>
      <c r="D182" s="10" t="s">
        <v>1110</v>
      </c>
    </row>
    <row r="183" spans="1:4" ht="35.1" customHeight="1" x14ac:dyDescent="0.15">
      <c r="A183" s="26"/>
      <c r="B183" s="1220"/>
      <c r="C183" s="17" t="s">
        <v>552</v>
      </c>
      <c r="D183" s="17" t="s">
        <v>1111</v>
      </c>
    </row>
    <row r="184" spans="1:4" x14ac:dyDescent="0.15">
      <c r="A184" s="22" t="s">
        <v>553</v>
      </c>
      <c r="B184" s="537"/>
      <c r="C184" s="538"/>
      <c r="D184" s="17"/>
    </row>
    <row r="185" spans="1:4" x14ac:dyDescent="0.15">
      <c r="A185" s="21"/>
      <c r="B185" s="1271">
        <v>1</v>
      </c>
      <c r="C185" s="10" t="s">
        <v>625</v>
      </c>
      <c r="D185" s="10" t="s">
        <v>505</v>
      </c>
    </row>
    <row r="186" spans="1:4" x14ac:dyDescent="0.15">
      <c r="A186" s="21"/>
      <c r="B186" s="1213"/>
      <c r="C186" s="12" t="s">
        <v>118</v>
      </c>
      <c r="D186" s="12" t="s">
        <v>154</v>
      </c>
    </row>
    <row r="187" spans="1:4" x14ac:dyDescent="0.15">
      <c r="A187" s="21"/>
      <c r="B187" s="1213"/>
      <c r="C187" s="11" t="s">
        <v>626</v>
      </c>
      <c r="D187" s="11" t="s">
        <v>554</v>
      </c>
    </row>
    <row r="188" spans="1:4" x14ac:dyDescent="0.15">
      <c r="A188" s="21"/>
      <c r="B188" s="1271">
        <v>2</v>
      </c>
      <c r="C188" s="8" t="s">
        <v>627</v>
      </c>
      <c r="D188" s="8" t="s">
        <v>506</v>
      </c>
    </row>
    <row r="189" spans="1:4" x14ac:dyDescent="0.15">
      <c r="A189" s="21"/>
      <c r="B189" s="1213"/>
      <c r="C189" s="10" t="s">
        <v>119</v>
      </c>
      <c r="D189" s="10" t="s">
        <v>155</v>
      </c>
    </row>
    <row r="190" spans="1:4" x14ac:dyDescent="0.15">
      <c r="A190" s="21"/>
      <c r="B190" s="1213"/>
      <c r="C190" s="23" t="s">
        <v>628</v>
      </c>
      <c r="D190" s="23" t="s">
        <v>506</v>
      </c>
    </row>
    <row r="191" spans="1:4" ht="35.1" customHeight="1" x14ac:dyDescent="0.15">
      <c r="A191" s="21"/>
      <c r="B191" s="1271">
        <v>3</v>
      </c>
      <c r="C191" s="18" t="s">
        <v>629</v>
      </c>
      <c r="D191" s="543" t="s">
        <v>1095</v>
      </c>
    </row>
    <row r="192" spans="1:4" ht="45" x14ac:dyDescent="0.15">
      <c r="A192" s="21"/>
      <c r="B192" s="1213"/>
      <c r="C192" s="10" t="s">
        <v>120</v>
      </c>
      <c r="D192" s="16" t="s">
        <v>460</v>
      </c>
    </row>
    <row r="193" spans="1:4" x14ac:dyDescent="0.15">
      <c r="A193" s="21"/>
      <c r="B193" s="1213"/>
      <c r="C193" s="23" t="s">
        <v>630</v>
      </c>
      <c r="D193" s="574" t="s">
        <v>1097</v>
      </c>
    </row>
    <row r="194" spans="1:4" ht="35.1" customHeight="1" x14ac:dyDescent="0.15">
      <c r="A194" s="21"/>
      <c r="B194" s="1271">
        <v>4</v>
      </c>
      <c r="C194" s="18" t="s">
        <v>631</v>
      </c>
      <c r="D194" s="543" t="s">
        <v>507</v>
      </c>
    </row>
    <row r="195" spans="1:4" ht="45" x14ac:dyDescent="0.15">
      <c r="A195" s="21"/>
      <c r="B195" s="1213"/>
      <c r="C195" s="10" t="s">
        <v>121</v>
      </c>
      <c r="D195" s="16" t="s">
        <v>508</v>
      </c>
    </row>
    <row r="196" spans="1:4" ht="30" x14ac:dyDescent="0.15">
      <c r="A196" s="21"/>
      <c r="B196" s="1213"/>
      <c r="C196" s="547" t="s">
        <v>632</v>
      </c>
      <c r="D196" s="23" t="s">
        <v>555</v>
      </c>
    </row>
    <row r="197" spans="1:4" ht="35.1" customHeight="1" x14ac:dyDescent="0.15">
      <c r="A197" s="21"/>
      <c r="B197" s="1271">
        <v>5</v>
      </c>
      <c r="C197" s="18" t="s">
        <v>633</v>
      </c>
      <c r="D197" s="1272" t="s">
        <v>556</v>
      </c>
    </row>
    <row r="198" spans="1:4" ht="50.1" customHeight="1" x14ac:dyDescent="0.15">
      <c r="A198" s="21"/>
      <c r="B198" s="1213"/>
      <c r="C198" s="12" t="s">
        <v>122</v>
      </c>
      <c r="D198" s="1272"/>
    </row>
    <row r="199" spans="1:4" ht="35.1" customHeight="1" x14ac:dyDescent="0.15">
      <c r="A199" s="21"/>
      <c r="B199" s="1213"/>
      <c r="C199" s="547" t="s">
        <v>634</v>
      </c>
      <c r="D199" s="1272"/>
    </row>
    <row r="200" spans="1:4" ht="35.1" customHeight="1" x14ac:dyDescent="0.15">
      <c r="A200" s="21"/>
      <c r="B200" s="1271">
        <v>6</v>
      </c>
      <c r="C200" s="539" t="s">
        <v>564</v>
      </c>
      <c r="D200" s="1272"/>
    </row>
    <row r="201" spans="1:4" ht="35.1" customHeight="1" x14ac:dyDescent="0.15">
      <c r="A201" s="21"/>
      <c r="B201" s="1213"/>
      <c r="C201" s="9" t="s">
        <v>62</v>
      </c>
      <c r="D201" s="1273"/>
    </row>
    <row r="202" spans="1:4" x14ac:dyDescent="0.15">
      <c r="A202" s="21"/>
      <c r="B202" s="1213"/>
      <c r="C202" s="785" t="s">
        <v>1112</v>
      </c>
      <c r="D202" s="1273"/>
    </row>
    <row r="203" spans="1:4" x14ac:dyDescent="0.15">
      <c r="A203" s="21"/>
      <c r="B203" s="1271">
        <v>7</v>
      </c>
      <c r="C203" s="539" t="s">
        <v>565</v>
      </c>
      <c r="D203" s="539" t="s">
        <v>509</v>
      </c>
    </row>
    <row r="204" spans="1:4" x14ac:dyDescent="0.15">
      <c r="A204" s="21"/>
      <c r="B204" s="806"/>
      <c r="C204" s="9" t="s">
        <v>123</v>
      </c>
      <c r="D204" s="9" t="s">
        <v>156</v>
      </c>
    </row>
    <row r="205" spans="1:4" x14ac:dyDescent="0.15">
      <c r="A205" s="24"/>
      <c r="B205" s="806"/>
      <c r="C205" s="785" t="s">
        <v>1113</v>
      </c>
      <c r="D205" s="25" t="s">
        <v>510</v>
      </c>
    </row>
    <row r="206" spans="1:4" x14ac:dyDescent="0.15">
      <c r="A206" s="2" t="s">
        <v>1875</v>
      </c>
      <c r="B206" s="1268" t="s">
        <v>1878</v>
      </c>
      <c r="C206" s="1269"/>
      <c r="D206" s="1269"/>
    </row>
    <row r="207" spans="1:4" x14ac:dyDescent="0.15">
      <c r="B207" s="2" t="s">
        <v>1877</v>
      </c>
    </row>
    <row r="208" spans="1:4" x14ac:dyDescent="0.15">
      <c r="A208" s="2" t="s">
        <v>1876</v>
      </c>
      <c r="B208" s="2" t="s">
        <v>1879</v>
      </c>
    </row>
    <row r="210" spans="1:4" ht="16.2" customHeight="1" x14ac:dyDescent="0.15">
      <c r="A210" s="27" t="s">
        <v>1771</v>
      </c>
      <c r="B210" s="548"/>
      <c r="C210" s="548"/>
      <c r="D210" s="549"/>
    </row>
    <row r="211" spans="1:4" ht="16.2" customHeight="1" x14ac:dyDescent="0.15">
      <c r="A211" s="22" t="s">
        <v>1772</v>
      </c>
      <c r="D211" s="550"/>
    </row>
    <row r="212" spans="1:4" ht="16.2" customHeight="1" x14ac:dyDescent="0.15">
      <c r="A212" s="22"/>
      <c r="B212" s="1270">
        <v>1</v>
      </c>
      <c r="C212" s="539" t="s">
        <v>1773</v>
      </c>
      <c r="D212" s="551" t="s">
        <v>468</v>
      </c>
    </row>
    <row r="213" spans="1:4" ht="51" customHeight="1" x14ac:dyDescent="0.15">
      <c r="A213" s="22"/>
      <c r="B213" s="1210"/>
      <c r="C213" s="9" t="s">
        <v>1774</v>
      </c>
      <c r="D213" s="552" t="s">
        <v>134</v>
      </c>
    </row>
    <row r="214" spans="1:4" ht="16.2" customHeight="1" x14ac:dyDescent="0.15">
      <c r="A214" s="22"/>
      <c r="B214" s="1196"/>
      <c r="C214" s="533" t="s">
        <v>1775</v>
      </c>
      <c r="D214" s="21" t="s">
        <v>1776</v>
      </c>
    </row>
    <row r="215" spans="1:4" ht="16.2" customHeight="1" x14ac:dyDescent="0.15">
      <c r="A215" s="22"/>
      <c r="B215" s="1270">
        <v>2</v>
      </c>
      <c r="C215" s="553" t="s">
        <v>1777</v>
      </c>
      <c r="D215" s="554" t="s">
        <v>1778</v>
      </c>
    </row>
    <row r="216" spans="1:4" ht="35.1" customHeight="1" x14ac:dyDescent="0.15">
      <c r="A216" s="22"/>
      <c r="B216" s="1210"/>
      <c r="C216" s="555" t="s">
        <v>1779</v>
      </c>
      <c r="D216" s="555" t="s">
        <v>1780</v>
      </c>
    </row>
    <row r="217" spans="1:4" ht="16.2" customHeight="1" x14ac:dyDescent="0.15">
      <c r="A217" s="22"/>
      <c r="B217" s="1196"/>
      <c r="C217" s="556" t="s">
        <v>1781</v>
      </c>
      <c r="D217" s="557" t="s">
        <v>1782</v>
      </c>
    </row>
    <row r="218" spans="1:4" ht="16.2" customHeight="1" x14ac:dyDescent="0.15">
      <c r="A218" s="22"/>
      <c r="B218" s="1270">
        <v>3</v>
      </c>
      <c r="C218" s="553" t="s">
        <v>1783</v>
      </c>
      <c r="D218" s="554" t="s">
        <v>1784</v>
      </c>
    </row>
    <row r="219" spans="1:4" ht="16.2" customHeight="1" x14ac:dyDescent="0.15">
      <c r="A219" s="22"/>
      <c r="B219" s="1210"/>
      <c r="C219" s="555" t="s">
        <v>1785</v>
      </c>
      <c r="D219" s="555" t="s">
        <v>1786</v>
      </c>
    </row>
    <row r="220" spans="1:4" ht="16.2" customHeight="1" x14ac:dyDescent="0.15">
      <c r="A220" s="22"/>
      <c r="B220" s="1196"/>
      <c r="C220" s="556" t="s">
        <v>1787</v>
      </c>
      <c r="D220" s="21" t="s">
        <v>1788</v>
      </c>
    </row>
    <row r="221" spans="1:4" ht="16.2" customHeight="1" x14ac:dyDescent="0.15">
      <c r="A221" s="22"/>
      <c r="B221" s="1270">
        <v>4</v>
      </c>
      <c r="C221" s="553" t="s">
        <v>1789</v>
      </c>
      <c r="D221" s="18" t="s">
        <v>1790</v>
      </c>
    </row>
    <row r="222" spans="1:4" ht="16.2" customHeight="1" x14ac:dyDescent="0.15">
      <c r="A222" s="22"/>
      <c r="B222" s="1210"/>
      <c r="C222" s="555" t="s">
        <v>1791</v>
      </c>
      <c r="D222" s="10" t="s">
        <v>139</v>
      </c>
    </row>
    <row r="223" spans="1:4" ht="16.2" customHeight="1" x14ac:dyDescent="0.15">
      <c r="A223" s="22"/>
      <c r="B223" s="1196"/>
      <c r="C223" s="556" t="s">
        <v>1792</v>
      </c>
      <c r="D223" s="533" t="s">
        <v>1793</v>
      </c>
    </row>
    <row r="224" spans="1:4" ht="16.2" customHeight="1" x14ac:dyDescent="0.15">
      <c r="A224" s="22"/>
      <c r="B224" s="1270">
        <v>5</v>
      </c>
      <c r="C224" s="553" t="s">
        <v>1794</v>
      </c>
      <c r="D224" s="554" t="s">
        <v>2598</v>
      </c>
    </row>
    <row r="225" spans="1:4" ht="16.2" customHeight="1" x14ac:dyDescent="0.15">
      <c r="A225" s="22"/>
      <c r="B225" s="1210"/>
      <c r="C225" s="9" t="s">
        <v>1795</v>
      </c>
      <c r="D225" s="9" t="s">
        <v>2601</v>
      </c>
    </row>
    <row r="226" spans="1:4" ht="16.2" customHeight="1" x14ac:dyDescent="0.15">
      <c r="A226" s="22"/>
      <c r="B226" s="1196"/>
      <c r="C226" s="23" t="s">
        <v>1796</v>
      </c>
      <c r="D226" s="558" t="s">
        <v>1834</v>
      </c>
    </row>
    <row r="227" spans="1:4" ht="16.2" customHeight="1" x14ac:dyDescent="0.15">
      <c r="A227" s="22"/>
      <c r="B227" s="1270">
        <v>6</v>
      </c>
      <c r="C227" s="553" t="s">
        <v>1797</v>
      </c>
      <c r="D227" s="554" t="s">
        <v>2598</v>
      </c>
    </row>
    <row r="228" spans="1:4" ht="35.1" customHeight="1" x14ac:dyDescent="0.15">
      <c r="A228" s="22"/>
      <c r="B228" s="1210"/>
      <c r="C228" s="9" t="s">
        <v>1798</v>
      </c>
      <c r="D228" s="9" t="s">
        <v>2601</v>
      </c>
    </row>
    <row r="229" spans="1:4" ht="16.2" customHeight="1" x14ac:dyDescent="0.15">
      <c r="A229" s="22"/>
      <c r="B229" s="1196"/>
      <c r="C229" s="556" t="s">
        <v>1799</v>
      </c>
      <c r="D229" s="557" t="s">
        <v>1800</v>
      </c>
    </row>
    <row r="230" spans="1:4" ht="16.2" customHeight="1" x14ac:dyDescent="0.15">
      <c r="A230" s="22"/>
      <c r="B230" s="1270">
        <v>7</v>
      </c>
      <c r="C230" s="553" t="s">
        <v>1801</v>
      </c>
      <c r="D230" s="554" t="s">
        <v>2598</v>
      </c>
    </row>
    <row r="231" spans="1:4" ht="16.2" customHeight="1" x14ac:dyDescent="0.15">
      <c r="A231" s="22"/>
      <c r="B231" s="1210"/>
      <c r="C231" s="13" t="s">
        <v>1802</v>
      </c>
      <c r="D231" s="9" t="s">
        <v>2601</v>
      </c>
    </row>
    <row r="232" spans="1:4" ht="16.2" customHeight="1" x14ac:dyDescent="0.15">
      <c r="A232" s="22"/>
      <c r="B232" s="1196"/>
      <c r="C232" s="542" t="s">
        <v>1803</v>
      </c>
      <c r="D232" s="558" t="s">
        <v>1804</v>
      </c>
    </row>
    <row r="233" spans="1:4" ht="16.2" customHeight="1" x14ac:dyDescent="0.15">
      <c r="A233" s="22"/>
      <c r="B233" s="1270">
        <v>8</v>
      </c>
      <c r="C233" s="553" t="s">
        <v>1805</v>
      </c>
      <c r="D233" s="554" t="s">
        <v>2598</v>
      </c>
    </row>
    <row r="234" spans="1:4" ht="16.2" customHeight="1" x14ac:dyDescent="0.15">
      <c r="A234" s="22"/>
      <c r="B234" s="1210"/>
      <c r="C234" s="13" t="s">
        <v>1806</v>
      </c>
      <c r="D234" s="9" t="s">
        <v>2601</v>
      </c>
    </row>
    <row r="235" spans="1:4" ht="16.2" customHeight="1" x14ac:dyDescent="0.15">
      <c r="A235" s="22"/>
      <c r="B235" s="1196"/>
      <c r="C235" s="542" t="s">
        <v>1807</v>
      </c>
      <c r="D235" s="558" t="s">
        <v>1804</v>
      </c>
    </row>
    <row r="236" spans="1:4" ht="16.2" customHeight="1" x14ac:dyDescent="0.15">
      <c r="A236" s="22"/>
      <c r="B236" s="1270">
        <v>9</v>
      </c>
      <c r="C236" s="553" t="s">
        <v>1808</v>
      </c>
      <c r="D236" s="554" t="s">
        <v>2598</v>
      </c>
    </row>
    <row r="237" spans="1:4" ht="16.2" customHeight="1" x14ac:dyDescent="0.15">
      <c r="A237" s="22"/>
      <c r="B237" s="1210"/>
      <c r="C237" s="13" t="s">
        <v>1809</v>
      </c>
      <c r="D237" s="9" t="s">
        <v>2601</v>
      </c>
    </row>
    <row r="238" spans="1:4" ht="16.2" customHeight="1" x14ac:dyDescent="0.15">
      <c r="A238" s="22"/>
      <c r="B238" s="1196"/>
      <c r="C238" s="542" t="s">
        <v>1810</v>
      </c>
      <c r="D238" s="558" t="s">
        <v>1804</v>
      </c>
    </row>
    <row r="239" spans="1:4" ht="16.2" customHeight="1" x14ac:dyDescent="0.15">
      <c r="A239" s="22"/>
      <c r="B239" s="1270">
        <v>10</v>
      </c>
      <c r="C239" s="18" t="s">
        <v>1811</v>
      </c>
      <c r="D239" s="559" t="s">
        <v>2598</v>
      </c>
    </row>
    <row r="240" spans="1:4" ht="16.2" customHeight="1" x14ac:dyDescent="0.15">
      <c r="A240" s="22"/>
      <c r="B240" s="1210"/>
      <c r="C240" s="560" t="s">
        <v>1812</v>
      </c>
      <c r="D240" s="533" t="s">
        <v>2601</v>
      </c>
    </row>
    <row r="241" spans="1:4" ht="16.2" customHeight="1" x14ac:dyDescent="0.15">
      <c r="A241" s="22"/>
      <c r="B241" s="1196"/>
      <c r="C241" s="561" t="s">
        <v>1813</v>
      </c>
      <c r="D241" s="562" t="s">
        <v>1804</v>
      </c>
    </row>
    <row r="242" spans="1:4" ht="16.2" customHeight="1" x14ac:dyDescent="0.15">
      <c r="A242" s="22" t="s">
        <v>1814</v>
      </c>
      <c r="D242" s="550"/>
    </row>
    <row r="243" spans="1:4" ht="16.2" customHeight="1" x14ac:dyDescent="0.15">
      <c r="A243" s="22"/>
      <c r="B243" s="814">
        <v>1</v>
      </c>
      <c r="C243" s="554" t="s">
        <v>1815</v>
      </c>
      <c r="D243" s="554" t="s">
        <v>1816</v>
      </c>
    </row>
    <row r="244" spans="1:4" ht="16.2" customHeight="1" x14ac:dyDescent="0.15">
      <c r="A244" s="22"/>
      <c r="B244" s="815"/>
      <c r="C244" s="563" t="s">
        <v>1817</v>
      </c>
      <c r="D244" s="18" t="s">
        <v>139</v>
      </c>
    </row>
    <row r="245" spans="1:4" ht="16.2" customHeight="1" x14ac:dyDescent="0.15">
      <c r="A245" s="22"/>
      <c r="B245" s="815"/>
      <c r="C245" s="21" t="s">
        <v>1818</v>
      </c>
      <c r="D245" s="21" t="s">
        <v>1793</v>
      </c>
    </row>
    <row r="246" spans="1:4" ht="16.2" customHeight="1" x14ac:dyDescent="0.15">
      <c r="A246" s="22"/>
      <c r="B246" s="814">
        <v>2</v>
      </c>
      <c r="C246" s="551" t="s">
        <v>1819</v>
      </c>
      <c r="D246" s="551" t="s">
        <v>2598</v>
      </c>
    </row>
    <row r="247" spans="1:4" ht="35.1" customHeight="1" x14ac:dyDescent="0.15">
      <c r="A247" s="22"/>
      <c r="B247" s="815"/>
      <c r="C247" s="555" t="s">
        <v>1820</v>
      </c>
      <c r="D247" s="9" t="s">
        <v>2602</v>
      </c>
    </row>
    <row r="248" spans="1:4" ht="16.2" customHeight="1" x14ac:dyDescent="0.15">
      <c r="A248" s="22"/>
      <c r="B248" s="815"/>
      <c r="C248" s="24" t="s">
        <v>1821</v>
      </c>
      <c r="D248" s="24" t="s">
        <v>1800</v>
      </c>
    </row>
    <row r="249" spans="1:4" ht="16.2" customHeight="1" x14ac:dyDescent="0.15">
      <c r="A249" s="22"/>
      <c r="B249" s="814">
        <v>3</v>
      </c>
      <c r="C249" s="786" t="s">
        <v>1822</v>
      </c>
      <c r="D249" s="551" t="s">
        <v>2598</v>
      </c>
    </row>
    <row r="250" spans="1:4" ht="35.1" customHeight="1" x14ac:dyDescent="0.15">
      <c r="A250" s="22"/>
      <c r="B250" s="815"/>
      <c r="C250" s="9" t="s">
        <v>2447</v>
      </c>
      <c r="D250" s="9" t="s">
        <v>2602</v>
      </c>
    </row>
    <row r="251" spans="1:4" ht="16.2" customHeight="1" x14ac:dyDescent="0.15">
      <c r="A251" s="22"/>
      <c r="B251" s="815"/>
      <c r="C251" s="787" t="s">
        <v>1823</v>
      </c>
      <c r="D251" s="24" t="s">
        <v>1800</v>
      </c>
    </row>
    <row r="252" spans="1:4" ht="16.2" customHeight="1" x14ac:dyDescent="0.15">
      <c r="A252" s="22"/>
      <c r="B252" s="814">
        <v>4</v>
      </c>
      <c r="C252" s="554" t="s">
        <v>1824</v>
      </c>
      <c r="D252" s="554" t="s">
        <v>2598</v>
      </c>
    </row>
    <row r="253" spans="1:4" ht="35.1" customHeight="1" x14ac:dyDescent="0.15">
      <c r="A253" s="22"/>
      <c r="B253" s="815"/>
      <c r="C253" s="566" t="s">
        <v>2448</v>
      </c>
      <c r="D253" s="567" t="s">
        <v>2602</v>
      </c>
    </row>
    <row r="254" spans="1:4" ht="16.2" customHeight="1" x14ac:dyDescent="0.15">
      <c r="A254" s="22"/>
      <c r="B254" s="815"/>
      <c r="C254" s="557" t="s">
        <v>1825</v>
      </c>
      <c r="D254" s="557" t="s">
        <v>1800</v>
      </c>
    </row>
    <row r="255" spans="1:4" ht="16.2" customHeight="1" x14ac:dyDescent="0.15">
      <c r="A255" s="22"/>
      <c r="B255" s="814">
        <v>5</v>
      </c>
      <c r="C255" s="554" t="s">
        <v>1826</v>
      </c>
      <c r="D255" s="554" t="s">
        <v>2598</v>
      </c>
    </row>
    <row r="256" spans="1:4" ht="35.1" customHeight="1" x14ac:dyDescent="0.15">
      <c r="A256" s="22"/>
      <c r="B256" s="815"/>
      <c r="C256" s="9" t="s">
        <v>2449</v>
      </c>
      <c r="D256" s="9" t="s">
        <v>2602</v>
      </c>
    </row>
    <row r="257" spans="1:4" ht="16.2" customHeight="1" x14ac:dyDescent="0.15">
      <c r="A257" s="22"/>
      <c r="B257" s="815"/>
      <c r="C257" s="557" t="s">
        <v>1827</v>
      </c>
      <c r="D257" s="557" t="s">
        <v>1800</v>
      </c>
    </row>
    <row r="258" spans="1:4" ht="16.2" customHeight="1" x14ac:dyDescent="0.15">
      <c r="A258" s="22"/>
      <c r="B258" s="814">
        <v>6</v>
      </c>
      <c r="C258" s="564" t="s">
        <v>1828</v>
      </c>
      <c r="D258" s="554" t="s">
        <v>2598</v>
      </c>
    </row>
    <row r="259" spans="1:4" ht="35.1" customHeight="1" x14ac:dyDescent="0.15">
      <c r="A259" s="22"/>
      <c r="B259" s="815"/>
      <c r="C259" s="9" t="s">
        <v>1829</v>
      </c>
      <c r="D259" s="9" t="s">
        <v>2602</v>
      </c>
    </row>
    <row r="260" spans="1:4" ht="16.2" customHeight="1" x14ac:dyDescent="0.15">
      <c r="A260" s="22"/>
      <c r="B260" s="815"/>
      <c r="C260" s="565" t="s">
        <v>1830</v>
      </c>
      <c r="D260" s="557" t="s">
        <v>1800</v>
      </c>
    </row>
    <row r="261" spans="1:4" ht="16.2" customHeight="1" x14ac:dyDescent="0.15">
      <c r="A261" s="22"/>
      <c r="B261" s="814">
        <v>7</v>
      </c>
      <c r="C261" s="564" t="s">
        <v>1831</v>
      </c>
      <c r="D261" s="554" t="s">
        <v>2598</v>
      </c>
    </row>
    <row r="262" spans="1:4" ht="35.1" customHeight="1" x14ac:dyDescent="0.15">
      <c r="A262" s="22"/>
      <c r="B262" s="815"/>
      <c r="C262" s="9" t="s">
        <v>1832</v>
      </c>
      <c r="D262" s="9" t="s">
        <v>2602</v>
      </c>
    </row>
    <row r="263" spans="1:4" ht="16.2" customHeight="1" x14ac:dyDescent="0.15">
      <c r="A263" s="22"/>
      <c r="B263" s="815"/>
      <c r="C263" s="542" t="s">
        <v>1833</v>
      </c>
      <c r="D263" s="558" t="s">
        <v>1834</v>
      </c>
    </row>
    <row r="264" spans="1:4" ht="16.2" customHeight="1" x14ac:dyDescent="0.15">
      <c r="A264" s="22"/>
      <c r="B264" s="814">
        <v>8</v>
      </c>
      <c r="C264" s="244" t="s">
        <v>1835</v>
      </c>
      <c r="D264" s="568" t="s">
        <v>2598</v>
      </c>
    </row>
    <row r="265" spans="1:4" ht="16.2" customHeight="1" x14ac:dyDescent="0.15">
      <c r="A265" s="22"/>
      <c r="B265" s="815"/>
      <c r="C265" s="560" t="s">
        <v>1836</v>
      </c>
      <c r="D265" s="533" t="s">
        <v>2601</v>
      </c>
    </row>
    <row r="266" spans="1:4" ht="16.2" customHeight="1" x14ac:dyDescent="0.15">
      <c r="A266" s="22"/>
      <c r="B266" s="815"/>
      <c r="C266" s="561" t="s">
        <v>1837</v>
      </c>
      <c r="D266" s="562" t="s">
        <v>1804</v>
      </c>
    </row>
    <row r="267" spans="1:4" ht="16.2" customHeight="1" x14ac:dyDescent="0.15">
      <c r="A267" s="22" t="s">
        <v>1838</v>
      </c>
      <c r="D267" s="550"/>
    </row>
    <row r="268" spans="1:4" ht="16.2" customHeight="1" x14ac:dyDescent="0.15">
      <c r="A268" s="22"/>
      <c r="B268" s="1270">
        <v>1</v>
      </c>
      <c r="C268" s="554" t="s">
        <v>1839</v>
      </c>
      <c r="D268" s="554" t="s">
        <v>2598</v>
      </c>
    </row>
    <row r="269" spans="1:4" ht="35.1" customHeight="1" x14ac:dyDescent="0.15">
      <c r="A269" s="22"/>
      <c r="B269" s="1210"/>
      <c r="C269" s="546" t="s">
        <v>1840</v>
      </c>
      <c r="D269" s="18" t="s">
        <v>2603</v>
      </c>
    </row>
    <row r="270" spans="1:4" ht="16.2" customHeight="1" x14ac:dyDescent="0.15">
      <c r="A270" s="22"/>
      <c r="B270" s="1210"/>
      <c r="C270" s="21" t="s">
        <v>1841</v>
      </c>
      <c r="D270" s="21" t="s">
        <v>1800</v>
      </c>
    </row>
    <row r="271" spans="1:4" ht="16.2" customHeight="1" x14ac:dyDescent="0.15">
      <c r="A271" s="22"/>
      <c r="B271" s="814">
        <v>2</v>
      </c>
      <c r="C271" s="554" t="s">
        <v>1842</v>
      </c>
      <c r="D271" s="554" t="s">
        <v>2598</v>
      </c>
    </row>
    <row r="272" spans="1:4" ht="35.1" customHeight="1" x14ac:dyDescent="0.15">
      <c r="A272" s="22"/>
      <c r="B272" s="815"/>
      <c r="C272" s="555" t="s">
        <v>1843</v>
      </c>
      <c r="D272" s="9" t="s">
        <v>2603</v>
      </c>
    </row>
    <row r="273" spans="1:4" ht="16.2" customHeight="1" x14ac:dyDescent="0.15">
      <c r="A273" s="22"/>
      <c r="B273" s="815"/>
      <c r="C273" s="557" t="s">
        <v>1844</v>
      </c>
      <c r="D273" s="557" t="s">
        <v>1800</v>
      </c>
    </row>
    <row r="274" spans="1:4" ht="16.2" customHeight="1" x14ac:dyDescent="0.15">
      <c r="A274" s="22"/>
      <c r="B274" s="814">
        <v>3</v>
      </c>
      <c r="C274" s="554" t="s">
        <v>1845</v>
      </c>
      <c r="D274" s="554" t="s">
        <v>2598</v>
      </c>
    </row>
    <row r="275" spans="1:4" ht="35.1" customHeight="1" x14ac:dyDescent="0.15">
      <c r="A275" s="22"/>
      <c r="B275" s="815"/>
      <c r="C275" s="13" t="s">
        <v>1846</v>
      </c>
      <c r="D275" s="9" t="s">
        <v>2603</v>
      </c>
    </row>
    <row r="276" spans="1:4" ht="16.2" customHeight="1" x14ac:dyDescent="0.15">
      <c r="A276" s="22"/>
      <c r="B276" s="815"/>
      <c r="C276" s="557" t="s">
        <v>1847</v>
      </c>
      <c r="D276" s="557" t="s">
        <v>1800</v>
      </c>
    </row>
    <row r="277" spans="1:4" ht="16.2" customHeight="1" x14ac:dyDescent="0.15">
      <c r="A277" s="22"/>
      <c r="B277" s="814">
        <v>4</v>
      </c>
      <c r="C277" s="554" t="s">
        <v>1848</v>
      </c>
      <c r="D277" s="554" t="s">
        <v>2598</v>
      </c>
    </row>
    <row r="278" spans="1:4" ht="35.1" customHeight="1" x14ac:dyDescent="0.15">
      <c r="A278" s="22"/>
      <c r="B278" s="815"/>
      <c r="C278" s="555" t="s">
        <v>1849</v>
      </c>
      <c r="D278" s="9" t="s">
        <v>2603</v>
      </c>
    </row>
    <row r="279" spans="1:4" ht="16.2" customHeight="1" x14ac:dyDescent="0.15">
      <c r="A279" s="22"/>
      <c r="B279" s="815"/>
      <c r="C279" s="557" t="s">
        <v>1850</v>
      </c>
      <c r="D279" s="557" t="s">
        <v>1800</v>
      </c>
    </row>
    <row r="280" spans="1:4" ht="16.2" customHeight="1" x14ac:dyDescent="0.15">
      <c r="A280" s="22"/>
      <c r="B280" s="814">
        <v>5</v>
      </c>
      <c r="C280" s="554" t="s">
        <v>1851</v>
      </c>
      <c r="D280" s="554" t="s">
        <v>2598</v>
      </c>
    </row>
    <row r="281" spans="1:4" ht="35.1" customHeight="1" x14ac:dyDescent="0.15">
      <c r="A281" s="22"/>
      <c r="B281" s="815"/>
      <c r="C281" s="555" t="s">
        <v>1852</v>
      </c>
      <c r="D281" s="9" t="s">
        <v>2603</v>
      </c>
    </row>
    <row r="282" spans="1:4" ht="16.2" customHeight="1" x14ac:dyDescent="0.15">
      <c r="A282" s="22"/>
      <c r="B282" s="815"/>
      <c r="C282" s="557" t="s">
        <v>1853</v>
      </c>
      <c r="D282" s="557" t="s">
        <v>1800</v>
      </c>
    </row>
    <row r="283" spans="1:4" ht="16.2" customHeight="1" x14ac:dyDescent="0.15">
      <c r="A283" s="22"/>
      <c r="B283" s="814">
        <v>6</v>
      </c>
      <c r="C283" s="554" t="s">
        <v>1854</v>
      </c>
      <c r="D283" s="554" t="s">
        <v>2598</v>
      </c>
    </row>
    <row r="284" spans="1:4" ht="35.1" customHeight="1" x14ac:dyDescent="0.15">
      <c r="A284" s="22"/>
      <c r="B284" s="815"/>
      <c r="C284" s="555" t="s">
        <v>1855</v>
      </c>
      <c r="D284" s="9" t="s">
        <v>2603</v>
      </c>
    </row>
    <row r="285" spans="1:4" ht="16.2" customHeight="1" x14ac:dyDescent="0.15">
      <c r="A285" s="22"/>
      <c r="B285" s="815"/>
      <c r="C285" s="557" t="s">
        <v>1856</v>
      </c>
      <c r="D285" s="557" t="s">
        <v>1800</v>
      </c>
    </row>
    <row r="286" spans="1:4" ht="16.2" customHeight="1" x14ac:dyDescent="0.15">
      <c r="A286" s="22"/>
      <c r="B286" s="814">
        <v>7</v>
      </c>
      <c r="C286" s="551" t="s">
        <v>1857</v>
      </c>
      <c r="D286" s="551" t="s">
        <v>2598</v>
      </c>
    </row>
    <row r="287" spans="1:4" ht="35.1" customHeight="1" x14ac:dyDescent="0.15">
      <c r="A287" s="22"/>
      <c r="B287" s="815"/>
      <c r="C287" s="555" t="s">
        <v>1858</v>
      </c>
      <c r="D287" s="9" t="s">
        <v>2603</v>
      </c>
    </row>
    <row r="288" spans="1:4" ht="16.2" customHeight="1" x14ac:dyDescent="0.15">
      <c r="A288" s="22"/>
      <c r="B288" s="815"/>
      <c r="C288" s="24" t="s">
        <v>1859</v>
      </c>
      <c r="D288" s="24" t="s">
        <v>1800</v>
      </c>
    </row>
    <row r="289" spans="1:4" ht="16.2" customHeight="1" x14ac:dyDescent="0.15">
      <c r="A289" s="22"/>
      <c r="B289" s="814">
        <v>8</v>
      </c>
      <c r="C289" s="551" t="s">
        <v>1860</v>
      </c>
      <c r="D289" s="551" t="s">
        <v>2598</v>
      </c>
    </row>
    <row r="290" spans="1:4" ht="35.1" customHeight="1" x14ac:dyDescent="0.15">
      <c r="A290" s="22"/>
      <c r="B290" s="815"/>
      <c r="C290" s="555" t="s">
        <v>1861</v>
      </c>
      <c r="D290" s="9" t="s">
        <v>2603</v>
      </c>
    </row>
    <row r="291" spans="1:4" ht="16.2" customHeight="1" x14ac:dyDescent="0.15">
      <c r="A291" s="22"/>
      <c r="B291" s="815"/>
      <c r="C291" s="24" t="s">
        <v>1862</v>
      </c>
      <c r="D291" s="24" t="s">
        <v>1800</v>
      </c>
    </row>
    <row r="292" spans="1:4" ht="16.2" customHeight="1" x14ac:dyDescent="0.15">
      <c r="A292" s="22"/>
      <c r="B292" s="814">
        <v>9</v>
      </c>
      <c r="C292" s="559" t="s">
        <v>1863</v>
      </c>
      <c r="D292" s="559" t="s">
        <v>1864</v>
      </c>
    </row>
    <row r="293" spans="1:4" ht="15.9" customHeight="1" x14ac:dyDescent="0.15">
      <c r="A293" s="22"/>
      <c r="B293" s="815"/>
      <c r="C293" s="555" t="s">
        <v>1865</v>
      </c>
      <c r="D293" s="9" t="s">
        <v>1866</v>
      </c>
    </row>
    <row r="294" spans="1:4" ht="16.2" customHeight="1" x14ac:dyDescent="0.15">
      <c r="A294" s="22"/>
      <c r="B294" s="815"/>
      <c r="C294" s="557" t="s">
        <v>1867</v>
      </c>
      <c r="D294" s="557" t="s">
        <v>1868</v>
      </c>
    </row>
    <row r="295" spans="1:4" ht="31.95" customHeight="1" x14ac:dyDescent="0.15">
      <c r="A295" s="22"/>
      <c r="B295" s="814">
        <v>10</v>
      </c>
      <c r="C295" s="551" t="s">
        <v>1869</v>
      </c>
      <c r="D295" s="539" t="s">
        <v>1870</v>
      </c>
    </row>
    <row r="296" spans="1:4" s="570" customFormat="1" ht="54.9" customHeight="1" x14ac:dyDescent="0.15">
      <c r="A296" s="569"/>
      <c r="B296" s="815"/>
      <c r="C296" s="13" t="s">
        <v>1871</v>
      </c>
      <c r="D296" s="13" t="s">
        <v>1872</v>
      </c>
    </row>
    <row r="297" spans="1:4" s="570" customFormat="1" ht="35.1" customHeight="1" x14ac:dyDescent="0.15">
      <c r="A297" s="571"/>
      <c r="B297" s="815"/>
      <c r="C297" s="572" t="s">
        <v>1873</v>
      </c>
      <c r="D297" s="573" t="s">
        <v>1874</v>
      </c>
    </row>
    <row r="298" spans="1:4" x14ac:dyDescent="0.15">
      <c r="C298" s="525"/>
      <c r="D298" s="526"/>
    </row>
  </sheetData>
  <sheetProtection algorithmName="SHA-512" hashValue="ZWJYB1psL/GiWrdH16O6pnWBvXuoiDOTv2zIvyHNTD09O9oWjRvNGqWsdkeysDTm8yKjQKTtapA8fQ2sf3MIow==" saltValue="11Z9sMQ0VOkIsE6qsoDbQQ==" spinCount="100000" sheet="1" objects="1" scenarios="1"/>
  <mergeCells count="95">
    <mergeCell ref="B41:B43"/>
    <mergeCell ref="B6:B8"/>
    <mergeCell ref="B9:B11"/>
    <mergeCell ref="B12:B14"/>
    <mergeCell ref="B16:B18"/>
    <mergeCell ref="B19:B21"/>
    <mergeCell ref="B22:B24"/>
    <mergeCell ref="B25:B27"/>
    <mergeCell ref="B29:B31"/>
    <mergeCell ref="B32:B34"/>
    <mergeCell ref="B35:B37"/>
    <mergeCell ref="B38:B40"/>
    <mergeCell ref="B77:B79"/>
    <mergeCell ref="B44:B46"/>
    <mergeCell ref="B47:B49"/>
    <mergeCell ref="B50:B52"/>
    <mergeCell ref="B53:B55"/>
    <mergeCell ref="B56:B58"/>
    <mergeCell ref="B59:B61"/>
    <mergeCell ref="B62:B64"/>
    <mergeCell ref="B65:B67"/>
    <mergeCell ref="B68:B70"/>
    <mergeCell ref="B71:B73"/>
    <mergeCell ref="B74:B76"/>
    <mergeCell ref="B114:B116"/>
    <mergeCell ref="B80:B82"/>
    <mergeCell ref="B83:B85"/>
    <mergeCell ref="B87:B89"/>
    <mergeCell ref="B90:B92"/>
    <mergeCell ref="B93:B95"/>
    <mergeCell ref="B96:B98"/>
    <mergeCell ref="B99:B101"/>
    <mergeCell ref="B102:B104"/>
    <mergeCell ref="B105:B107"/>
    <mergeCell ref="B108:B110"/>
    <mergeCell ref="B111:B113"/>
    <mergeCell ref="B150:B152"/>
    <mergeCell ref="B117:B119"/>
    <mergeCell ref="B120:B122"/>
    <mergeCell ref="B123:B125"/>
    <mergeCell ref="B126:B128"/>
    <mergeCell ref="B129:B131"/>
    <mergeCell ref="B132:B134"/>
    <mergeCell ref="B135:B137"/>
    <mergeCell ref="B138:B140"/>
    <mergeCell ref="B141:B143"/>
    <mergeCell ref="B144:B146"/>
    <mergeCell ref="B147:B149"/>
    <mergeCell ref="B188:B190"/>
    <mergeCell ref="B153:B155"/>
    <mergeCell ref="B156:B158"/>
    <mergeCell ref="B159:B161"/>
    <mergeCell ref="B162:B164"/>
    <mergeCell ref="B165:B167"/>
    <mergeCell ref="B168:B170"/>
    <mergeCell ref="B171:B173"/>
    <mergeCell ref="B174:B176"/>
    <mergeCell ref="B177:B179"/>
    <mergeCell ref="B181:B183"/>
    <mergeCell ref="B185:B187"/>
    <mergeCell ref="B227:B229"/>
    <mergeCell ref="B191:B193"/>
    <mergeCell ref="B194:B196"/>
    <mergeCell ref="B197:B199"/>
    <mergeCell ref="D197:D202"/>
    <mergeCell ref="B200:B202"/>
    <mergeCell ref="B203:B205"/>
    <mergeCell ref="B212:B214"/>
    <mergeCell ref="B215:B217"/>
    <mergeCell ref="B218:B220"/>
    <mergeCell ref="B221:B223"/>
    <mergeCell ref="B224:B226"/>
    <mergeCell ref="B264:B266"/>
    <mergeCell ref="B230:B232"/>
    <mergeCell ref="B233:B235"/>
    <mergeCell ref="B236:B238"/>
    <mergeCell ref="B239:B241"/>
    <mergeCell ref="B243:B245"/>
    <mergeCell ref="B246:B248"/>
    <mergeCell ref="B286:B288"/>
    <mergeCell ref="B289:B291"/>
    <mergeCell ref="B292:B294"/>
    <mergeCell ref="B295:B297"/>
    <mergeCell ref="B206:D206"/>
    <mergeCell ref="B268:B270"/>
    <mergeCell ref="B271:B273"/>
    <mergeCell ref="B274:B276"/>
    <mergeCell ref="B277:B279"/>
    <mergeCell ref="B280:B282"/>
    <mergeCell ref="B283:B285"/>
    <mergeCell ref="B249:B251"/>
    <mergeCell ref="B252:B254"/>
    <mergeCell ref="B255:B257"/>
    <mergeCell ref="B258:B260"/>
    <mergeCell ref="B261:B263"/>
  </mergeCells>
  <phoneticPr fontId="16"/>
  <printOptions horizontalCentered="1"/>
  <pageMargins left="0.25" right="0.25" top="0.75" bottom="0.75" header="0.3" footer="0.3"/>
  <pageSetup paperSize="9" scale="88" fitToHeight="0" orientation="portrait" r:id="rId1"/>
  <rowBreaks count="7" manualBreakCount="7">
    <brk id="46" max="3" man="1"/>
    <brk id="98" max="3" man="1"/>
    <brk id="143" max="3" man="1"/>
    <brk id="179" max="3" man="1"/>
    <brk id="209" max="3" man="1"/>
    <brk id="241" max="3" man="1"/>
    <brk id="282"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FD68A-0D1B-4F23-9C94-33181E805F40}">
  <sheetPr codeName="Sheet2">
    <tabColor rgb="FFFFFF00"/>
    <pageSetUpPr fitToPage="1"/>
  </sheetPr>
  <dimension ref="A1:O89"/>
  <sheetViews>
    <sheetView showGridLines="0" tabSelected="1" view="pageBreakPreview" zoomScaleNormal="100" zoomScaleSheetLayoutView="100" workbookViewId="0">
      <selection sqref="A1:XFD1048576"/>
    </sheetView>
  </sheetViews>
  <sheetFormatPr defaultColWidth="9.109375" defaultRowHeight="15" customHeight="1" x14ac:dyDescent="0.4"/>
  <cols>
    <col min="1" max="1" width="3.6640625" style="348" customWidth="1"/>
    <col min="2" max="2" width="4.88671875" style="366" customWidth="1"/>
    <col min="3" max="3" width="3.6640625" style="348" customWidth="1"/>
    <col min="4" max="4" width="9.109375" style="348" customWidth="1"/>
    <col min="5" max="5" width="12.44140625" style="348" customWidth="1"/>
    <col min="6" max="6" width="4.109375" style="348" customWidth="1"/>
    <col min="7" max="11" width="9.109375" style="348"/>
    <col min="12" max="12" width="4.33203125" style="348" customWidth="1"/>
    <col min="13" max="13" width="16.33203125" style="348" customWidth="1"/>
    <col min="14" max="14" width="10.109375" style="348" customWidth="1"/>
    <col min="15" max="16384" width="9.109375" style="348"/>
  </cols>
  <sheetData>
    <row r="1" spans="1:15" ht="15" customHeight="1" x14ac:dyDescent="0.45">
      <c r="B1" s="348"/>
      <c r="D1" s="822" t="s">
        <v>557</v>
      </c>
      <c r="E1" s="822"/>
      <c r="F1" s="822"/>
      <c r="G1" s="822"/>
      <c r="H1" s="822"/>
      <c r="I1" s="822"/>
      <c r="J1" s="822"/>
      <c r="K1" s="822"/>
      <c r="L1" s="822"/>
      <c r="M1" s="822"/>
      <c r="N1" s="822"/>
    </row>
    <row r="2" spans="1:15" ht="19.5" customHeight="1" x14ac:dyDescent="0.4">
      <c r="B2" s="823" t="s">
        <v>2529</v>
      </c>
      <c r="C2" s="824"/>
      <c r="D2" s="824"/>
      <c r="E2" s="824"/>
      <c r="F2" s="824"/>
      <c r="G2" s="824"/>
      <c r="H2" s="824"/>
      <c r="I2" s="824"/>
      <c r="J2" s="824"/>
      <c r="K2" s="824"/>
      <c r="L2" s="824"/>
      <c r="M2" s="824"/>
      <c r="N2" s="824"/>
    </row>
    <row r="3" spans="1:15" ht="20.100000000000001" customHeight="1" x14ac:dyDescent="0.4">
      <c r="B3" s="824"/>
      <c r="C3" s="824"/>
      <c r="D3" s="824"/>
      <c r="E3" s="824"/>
      <c r="F3" s="824"/>
      <c r="G3" s="824"/>
      <c r="H3" s="824"/>
      <c r="I3" s="824"/>
      <c r="J3" s="824"/>
      <c r="K3" s="824"/>
      <c r="L3" s="824"/>
      <c r="M3" s="824"/>
      <c r="N3" s="824"/>
    </row>
    <row r="4" spans="1:15" ht="19.2" x14ac:dyDescent="0.45">
      <c r="B4" s="823" t="s">
        <v>2536</v>
      </c>
      <c r="C4" s="825"/>
      <c r="D4" s="825"/>
      <c r="E4" s="825"/>
      <c r="F4" s="825"/>
      <c r="G4" s="825"/>
      <c r="H4" s="825"/>
      <c r="I4" s="825"/>
      <c r="J4" s="825"/>
      <c r="K4" s="825"/>
      <c r="L4" s="825"/>
      <c r="M4" s="825"/>
      <c r="N4" s="825"/>
    </row>
    <row r="5" spans="1:15" s="349" customFormat="1" ht="19.2" x14ac:dyDescent="0.45">
      <c r="B5" s="826" t="s">
        <v>2537</v>
      </c>
      <c r="C5" s="825"/>
      <c r="D5" s="825"/>
      <c r="E5" s="825"/>
      <c r="F5" s="825"/>
      <c r="G5" s="825"/>
      <c r="H5" s="825"/>
      <c r="I5" s="825"/>
      <c r="J5" s="825"/>
      <c r="K5" s="825"/>
      <c r="L5" s="825"/>
      <c r="M5" s="825"/>
      <c r="N5" s="825"/>
    </row>
    <row r="6" spans="1:15" s="349" customFormat="1" ht="15" customHeight="1" x14ac:dyDescent="0.45">
      <c r="B6" s="586"/>
      <c r="C6" s="512"/>
      <c r="D6" s="512"/>
      <c r="E6" s="512"/>
      <c r="F6" s="512"/>
      <c r="G6" s="512"/>
      <c r="H6" s="512"/>
      <c r="I6" s="512"/>
      <c r="J6" s="512"/>
      <c r="K6" s="512"/>
      <c r="L6" s="512"/>
      <c r="M6" s="512"/>
      <c r="N6" s="512"/>
    </row>
    <row r="7" spans="1:15" ht="15" customHeight="1" x14ac:dyDescent="0.4">
      <c r="B7" s="576"/>
      <c r="C7" s="576"/>
      <c r="D7" s="576"/>
      <c r="E7" s="576"/>
      <c r="F7" s="576"/>
      <c r="G7" s="576"/>
      <c r="H7" s="576"/>
      <c r="I7" s="576"/>
      <c r="J7" s="576"/>
      <c r="K7" s="576"/>
      <c r="L7" s="576"/>
      <c r="M7" s="576"/>
      <c r="N7" s="576"/>
    </row>
    <row r="8" spans="1:15" ht="15" customHeight="1" x14ac:dyDescent="0.4">
      <c r="B8" s="576"/>
      <c r="C8" s="576"/>
      <c r="D8" s="575"/>
      <c r="E8" s="575"/>
      <c r="F8" s="576"/>
      <c r="G8" s="576"/>
      <c r="H8" s="576"/>
      <c r="I8" s="576"/>
      <c r="J8" s="576"/>
      <c r="K8" s="576"/>
      <c r="L8" s="576"/>
      <c r="M8" s="576"/>
      <c r="N8" s="576"/>
    </row>
    <row r="9" spans="1:15" ht="16.2" customHeight="1" x14ac:dyDescent="0.4">
      <c r="B9" s="587"/>
      <c r="C9" s="575"/>
      <c r="D9" s="772"/>
      <c r="E9" s="772"/>
      <c r="F9" s="575"/>
      <c r="G9" s="575"/>
      <c r="H9" s="575"/>
      <c r="I9" s="575"/>
      <c r="J9" s="575"/>
      <c r="K9" s="575"/>
      <c r="L9" s="575"/>
      <c r="M9" s="575"/>
      <c r="N9" s="575"/>
      <c r="O9" s="575"/>
    </row>
    <row r="10" spans="1:15" ht="16.2" customHeight="1" x14ac:dyDescent="0.4">
      <c r="B10" s="350"/>
      <c r="C10" s="771"/>
      <c r="F10" s="772"/>
      <c r="G10" s="771"/>
      <c r="H10" s="772"/>
      <c r="I10" s="772"/>
      <c r="J10" s="772"/>
      <c r="K10" s="772"/>
      <c r="L10" s="772"/>
      <c r="M10" s="772"/>
      <c r="N10" s="772"/>
      <c r="O10" s="772"/>
    </row>
    <row r="11" spans="1:15" ht="16.2" customHeight="1" x14ac:dyDescent="0.4">
      <c r="B11" s="350"/>
      <c r="C11" s="575"/>
      <c r="D11" s="575"/>
      <c r="E11" s="575"/>
      <c r="F11" s="575"/>
      <c r="G11" s="575"/>
      <c r="H11" s="575"/>
      <c r="I11" s="575"/>
      <c r="J11" s="575"/>
      <c r="K11" s="575"/>
      <c r="L11" s="575"/>
      <c r="M11" s="575"/>
      <c r="N11" s="575"/>
      <c r="O11" s="575"/>
    </row>
    <row r="12" spans="1:15" ht="16.2" customHeight="1" x14ac:dyDescent="0.4">
      <c r="B12" s="350"/>
      <c r="C12" s="575"/>
      <c r="D12" s="575"/>
      <c r="E12" s="575"/>
      <c r="F12" s="575"/>
      <c r="G12" s="575"/>
      <c r="H12" s="575"/>
      <c r="I12" s="575"/>
      <c r="J12" s="575"/>
      <c r="K12" s="575"/>
      <c r="L12" s="575"/>
      <c r="M12" s="575"/>
      <c r="N12" s="575"/>
      <c r="O12" s="575"/>
    </row>
    <row r="13" spans="1:15" s="31" customFormat="1" ht="16.2" customHeight="1" x14ac:dyDescent="0.15">
      <c r="A13" s="341"/>
      <c r="B13" s="20"/>
      <c r="C13" s="20"/>
      <c r="D13" s="20"/>
      <c r="E13" s="20"/>
    </row>
    <row r="14" spans="1:15" s="31" customFormat="1" ht="16.2" customHeight="1" x14ac:dyDescent="0.15">
      <c r="A14" s="351">
        <v>1</v>
      </c>
      <c r="B14" s="31" t="s">
        <v>874</v>
      </c>
    </row>
    <row r="15" spans="1:15" s="31" customFormat="1" ht="16.2" customHeight="1" x14ac:dyDescent="0.15">
      <c r="A15" s="352"/>
      <c r="B15" s="2" t="s">
        <v>875</v>
      </c>
      <c r="C15" s="2"/>
      <c r="D15" s="2"/>
      <c r="E15" s="2"/>
    </row>
    <row r="16" spans="1:15" s="31" customFormat="1" ht="16.2" customHeight="1" x14ac:dyDescent="0.15">
      <c r="A16" s="351"/>
      <c r="B16" s="31" t="s">
        <v>1338</v>
      </c>
    </row>
    <row r="17" spans="1:14" s="31" customFormat="1" ht="16.2" customHeight="1" x14ac:dyDescent="0.15">
      <c r="A17" s="352"/>
      <c r="B17" s="20"/>
      <c r="C17" s="20"/>
      <c r="D17" s="20"/>
      <c r="E17" s="20"/>
    </row>
    <row r="18" spans="1:14" s="31" customFormat="1" ht="16.2" customHeight="1" x14ac:dyDescent="0.15">
      <c r="A18" s="351">
        <v>2</v>
      </c>
      <c r="B18" s="31" t="s">
        <v>447</v>
      </c>
    </row>
    <row r="19" spans="1:14" s="31" customFormat="1" ht="16.2" customHeight="1" x14ac:dyDescent="0.15">
      <c r="A19" s="351"/>
      <c r="B19" s="31" t="s">
        <v>448</v>
      </c>
    </row>
    <row r="20" spans="1:14" s="31" customFormat="1" ht="16.2" customHeight="1" x14ac:dyDescent="0.15">
      <c r="A20" s="351"/>
      <c r="B20" s="31" t="s">
        <v>558</v>
      </c>
    </row>
    <row r="21" spans="1:14" s="344" customFormat="1" ht="9.9" customHeight="1" x14ac:dyDescent="0.35">
      <c r="B21" s="353"/>
      <c r="F21" s="354"/>
    </row>
    <row r="22" spans="1:14" s="344" customFormat="1" ht="15" customHeight="1" x14ac:dyDescent="0.35">
      <c r="B22" s="811" t="s">
        <v>1339</v>
      </c>
      <c r="C22" s="812"/>
      <c r="D22" s="812"/>
      <c r="E22" s="813"/>
      <c r="F22" s="814" t="s">
        <v>1340</v>
      </c>
      <c r="G22" s="815"/>
      <c r="H22" s="815"/>
      <c r="I22" s="815"/>
      <c r="J22" s="815"/>
      <c r="K22" s="815"/>
      <c r="L22" s="815"/>
      <c r="M22" s="815"/>
      <c r="N22" s="807"/>
    </row>
    <row r="23" spans="1:14" s="344" customFormat="1" ht="48" customHeight="1" x14ac:dyDescent="0.35">
      <c r="B23" s="816" t="s">
        <v>1341</v>
      </c>
      <c r="C23" s="817"/>
      <c r="D23" s="817"/>
      <c r="E23" s="818"/>
      <c r="F23" s="370" t="s">
        <v>1342</v>
      </c>
      <c r="G23" s="805" t="s">
        <v>1343</v>
      </c>
      <c r="H23" s="806"/>
      <c r="I23" s="806"/>
      <c r="J23" s="806"/>
      <c r="K23" s="806"/>
      <c r="L23" s="806"/>
      <c r="M23" s="806"/>
      <c r="N23" s="807"/>
    </row>
    <row r="24" spans="1:14" s="344" customFormat="1" ht="48" customHeight="1" x14ac:dyDescent="0.35">
      <c r="B24" s="819"/>
      <c r="C24" s="820"/>
      <c r="D24" s="820"/>
      <c r="E24" s="821"/>
      <c r="F24" s="370" t="s">
        <v>1344</v>
      </c>
      <c r="G24" s="805" t="s">
        <v>1345</v>
      </c>
      <c r="H24" s="806"/>
      <c r="I24" s="806"/>
      <c r="J24" s="806"/>
      <c r="K24" s="806"/>
      <c r="L24" s="806"/>
      <c r="M24" s="806"/>
      <c r="N24" s="807"/>
    </row>
    <row r="25" spans="1:14" s="344" customFormat="1" ht="48" customHeight="1" x14ac:dyDescent="0.35">
      <c r="B25" s="355" t="s">
        <v>1346</v>
      </c>
      <c r="C25" s="356"/>
      <c r="D25" s="356"/>
      <c r="E25" s="357"/>
      <c r="F25" s="370" t="s">
        <v>1332</v>
      </c>
      <c r="G25" s="805" t="s">
        <v>1343</v>
      </c>
      <c r="H25" s="806"/>
      <c r="I25" s="806"/>
      <c r="J25" s="806"/>
      <c r="K25" s="806"/>
      <c r="L25" s="806"/>
      <c r="M25" s="806"/>
      <c r="N25" s="807"/>
    </row>
    <row r="26" spans="1:14" s="344" customFormat="1" ht="48" customHeight="1" x14ac:dyDescent="0.35">
      <c r="B26" s="358"/>
      <c r="C26" s="359"/>
      <c r="D26" s="359"/>
      <c r="E26" s="360"/>
      <c r="F26" s="370" t="s">
        <v>1333</v>
      </c>
      <c r="G26" s="805" t="s">
        <v>1345</v>
      </c>
      <c r="H26" s="806"/>
      <c r="I26" s="806"/>
      <c r="J26" s="806"/>
      <c r="K26" s="806"/>
      <c r="L26" s="806"/>
      <c r="M26" s="806"/>
      <c r="N26" s="807"/>
    </row>
    <row r="27" spans="1:14" s="344" customFormat="1" ht="48" customHeight="1" x14ac:dyDescent="0.35">
      <c r="B27" s="358"/>
      <c r="C27" s="359"/>
      <c r="D27" s="359"/>
      <c r="E27" s="360"/>
      <c r="F27" s="370" t="s">
        <v>1334</v>
      </c>
      <c r="G27" s="805" t="s">
        <v>1347</v>
      </c>
      <c r="H27" s="806"/>
      <c r="I27" s="806"/>
      <c r="J27" s="806"/>
      <c r="K27" s="806"/>
      <c r="L27" s="806"/>
      <c r="M27" s="806"/>
      <c r="N27" s="807"/>
    </row>
    <row r="28" spans="1:14" s="344" customFormat="1" ht="48" customHeight="1" x14ac:dyDescent="0.35">
      <c r="B28" s="799" t="s">
        <v>1348</v>
      </c>
      <c r="C28" s="808"/>
      <c r="D28" s="808"/>
      <c r="E28" s="809"/>
      <c r="F28" s="370" t="s">
        <v>1331</v>
      </c>
      <c r="G28" s="805" t="s">
        <v>1349</v>
      </c>
      <c r="H28" s="806"/>
      <c r="I28" s="806"/>
      <c r="J28" s="806"/>
      <c r="K28" s="806"/>
      <c r="L28" s="806"/>
      <c r="M28" s="806"/>
      <c r="N28" s="807"/>
    </row>
    <row r="29" spans="1:14" s="344" customFormat="1" ht="48" customHeight="1" x14ac:dyDescent="0.35">
      <c r="B29" s="515" t="s">
        <v>1884</v>
      </c>
      <c r="C29" s="513"/>
      <c r="D29" s="513"/>
      <c r="E29" s="514"/>
      <c r="F29" s="370" t="s">
        <v>1883</v>
      </c>
      <c r="G29" s="810" t="s">
        <v>2542</v>
      </c>
      <c r="H29" s="797"/>
      <c r="I29" s="797"/>
      <c r="J29" s="797"/>
      <c r="K29" s="797"/>
      <c r="L29" s="797"/>
      <c r="M29" s="797"/>
      <c r="N29" s="798"/>
    </row>
    <row r="30" spans="1:14" s="344" customFormat="1" ht="16.2" customHeight="1" x14ac:dyDescent="0.35">
      <c r="B30" s="830" t="s">
        <v>1350</v>
      </c>
      <c r="C30" s="808"/>
      <c r="D30" s="808"/>
      <c r="E30" s="809"/>
      <c r="F30" s="831" t="s">
        <v>1351</v>
      </c>
      <c r="G30" s="806"/>
      <c r="H30" s="806"/>
      <c r="I30" s="806"/>
      <c r="J30" s="806"/>
      <c r="K30" s="806"/>
      <c r="L30" s="806"/>
      <c r="M30" s="806"/>
      <c r="N30" s="807"/>
    </row>
    <row r="31" spans="1:14" s="344" customFormat="1" ht="16.2" customHeight="1" x14ac:dyDescent="0.35">
      <c r="B31" s="799" t="s">
        <v>1352</v>
      </c>
      <c r="C31" s="808"/>
      <c r="D31" s="808"/>
      <c r="E31" s="809"/>
      <c r="F31" s="829" t="s">
        <v>1353</v>
      </c>
      <c r="G31" s="806"/>
      <c r="H31" s="806"/>
      <c r="I31" s="806"/>
      <c r="J31" s="806"/>
      <c r="K31" s="806"/>
      <c r="L31" s="806"/>
      <c r="M31" s="806"/>
      <c r="N31" s="807"/>
    </row>
    <row r="32" spans="1:14" s="344" customFormat="1" ht="16.2" customHeight="1" x14ac:dyDescent="0.35">
      <c r="B32" s="799" t="s">
        <v>1885</v>
      </c>
      <c r="C32" s="800"/>
      <c r="D32" s="800"/>
      <c r="E32" s="801"/>
      <c r="F32" s="802" t="s">
        <v>1880</v>
      </c>
      <c r="G32" s="803"/>
      <c r="H32" s="803"/>
      <c r="I32" s="803"/>
      <c r="J32" s="803"/>
      <c r="K32" s="803"/>
      <c r="L32" s="803"/>
      <c r="M32" s="803"/>
      <c r="N32" s="804"/>
    </row>
    <row r="33" spans="1:14" s="344" customFormat="1" ht="80.099999999999994" customHeight="1" x14ac:dyDescent="0.35">
      <c r="B33" s="345" t="s">
        <v>1335</v>
      </c>
      <c r="C33" s="832" t="s">
        <v>2634</v>
      </c>
      <c r="D33" s="833"/>
      <c r="E33" s="833"/>
      <c r="F33" s="833"/>
      <c r="G33" s="833"/>
      <c r="H33" s="833"/>
      <c r="I33" s="833"/>
      <c r="J33" s="833"/>
      <c r="K33" s="833"/>
      <c r="L33" s="833"/>
      <c r="M33" s="833"/>
      <c r="N33" s="833"/>
    </row>
    <row r="34" spans="1:14" s="344" customFormat="1" ht="95.1" customHeight="1" x14ac:dyDescent="0.35">
      <c r="B34" s="346" t="s">
        <v>1336</v>
      </c>
      <c r="C34" s="834" t="s">
        <v>2606</v>
      </c>
      <c r="D34" s="835"/>
      <c r="E34" s="835"/>
      <c r="F34" s="835"/>
      <c r="G34" s="835"/>
      <c r="H34" s="835"/>
      <c r="I34" s="835"/>
      <c r="J34" s="835"/>
      <c r="K34" s="835"/>
      <c r="L34" s="835"/>
      <c r="M34" s="835"/>
      <c r="N34" s="835"/>
    </row>
    <row r="35" spans="1:14" s="344" customFormat="1" ht="80.099999999999994" customHeight="1" x14ac:dyDescent="0.35">
      <c r="B35" s="347" t="s">
        <v>1337</v>
      </c>
      <c r="C35" s="834" t="s">
        <v>2635</v>
      </c>
      <c r="D35" s="836"/>
      <c r="E35" s="836"/>
      <c r="F35" s="836"/>
      <c r="G35" s="836"/>
      <c r="H35" s="836"/>
      <c r="I35" s="836"/>
      <c r="J35" s="836"/>
      <c r="K35" s="836"/>
      <c r="L35" s="836"/>
      <c r="M35" s="836"/>
      <c r="N35" s="836"/>
    </row>
    <row r="36" spans="1:14" s="344" customFormat="1" ht="15.9" customHeight="1" x14ac:dyDescent="0.35">
      <c r="B36" s="353"/>
      <c r="C36" s="576" t="s">
        <v>2531</v>
      </c>
      <c r="D36" s="576"/>
      <c r="E36" s="2"/>
      <c r="F36" s="2"/>
      <c r="G36" s="570"/>
      <c r="H36" s="2"/>
      <c r="I36" s="2"/>
      <c r="J36" s="2"/>
      <c r="K36" s="2"/>
      <c r="L36" s="2"/>
      <c r="M36" s="2"/>
      <c r="N36" s="577"/>
    </row>
    <row r="37" spans="1:14" s="344" customFormat="1" ht="15.9" customHeight="1" x14ac:dyDescent="0.35">
      <c r="B37" s="350"/>
      <c r="C37" s="344" t="s">
        <v>2530</v>
      </c>
      <c r="E37" s="570"/>
      <c r="N37" s="577"/>
    </row>
    <row r="38" spans="1:14" s="344" customFormat="1" ht="15.9" customHeight="1" x14ac:dyDescent="0.35">
      <c r="B38" s="350"/>
      <c r="C38" s="344" t="s">
        <v>1881</v>
      </c>
      <c r="G38" s="354"/>
    </row>
    <row r="39" spans="1:14" s="344" customFormat="1" ht="15.9" customHeight="1" x14ac:dyDescent="0.35">
      <c r="B39" s="353"/>
      <c r="G39" s="354"/>
    </row>
    <row r="40" spans="1:14" s="344" customFormat="1" ht="15.9" customHeight="1" x14ac:dyDescent="0.35">
      <c r="B40" s="353"/>
      <c r="C40" s="344" t="s">
        <v>2533</v>
      </c>
      <c r="D40" s="2"/>
      <c r="E40" s="2"/>
      <c r="F40" s="2"/>
      <c r="G40" s="570"/>
      <c r="H40" s="2"/>
      <c r="I40" s="2"/>
      <c r="J40" s="2"/>
      <c r="K40" s="2"/>
      <c r="L40" s="2"/>
      <c r="M40" s="2"/>
      <c r="N40" s="577"/>
    </row>
    <row r="41" spans="1:14" s="344" customFormat="1" ht="15.9" customHeight="1" x14ac:dyDescent="0.35">
      <c r="B41" s="350"/>
      <c r="C41" s="344" t="s">
        <v>2532</v>
      </c>
      <c r="D41" s="2"/>
      <c r="E41" s="570"/>
      <c r="N41" s="577"/>
    </row>
    <row r="42" spans="1:14" s="344" customFormat="1" ht="15.9" customHeight="1" x14ac:dyDescent="0.35">
      <c r="B42" s="350"/>
      <c r="E42" s="576"/>
      <c r="G42" s="354"/>
    </row>
    <row r="43" spans="1:14" s="579" customFormat="1" ht="15.9" customHeight="1" x14ac:dyDescent="0.35">
      <c r="A43" s="578"/>
      <c r="C43" s="580" t="s">
        <v>2535</v>
      </c>
      <c r="D43" s="580"/>
      <c r="E43" s="581"/>
      <c r="F43" s="582"/>
    </row>
    <row r="44" spans="1:14" s="579" customFormat="1" ht="15.9" customHeight="1" x14ac:dyDescent="0.35">
      <c r="A44" s="578"/>
      <c r="C44" s="583" t="s">
        <v>2534</v>
      </c>
      <c r="D44" s="583"/>
      <c r="E44" s="581"/>
      <c r="F44" s="582"/>
    </row>
    <row r="45" spans="1:14" s="579" customFormat="1" ht="15.9" customHeight="1" x14ac:dyDescent="0.4">
      <c r="A45" s="578"/>
      <c r="C45" s="583"/>
      <c r="D45" s="583"/>
      <c r="E45" s="584"/>
      <c r="F45" s="582"/>
    </row>
    <row r="46" spans="1:14" s="579" customFormat="1" ht="16.8" x14ac:dyDescent="0.4">
      <c r="A46" s="578"/>
      <c r="C46" s="583"/>
      <c r="D46" s="583"/>
      <c r="E46" s="585"/>
      <c r="F46" s="582"/>
    </row>
    <row r="47" spans="1:14" s="344" customFormat="1" ht="15" customHeight="1" x14ac:dyDescent="0.35">
      <c r="A47" s="363">
        <v>3</v>
      </c>
      <c r="B47" s="344" t="s">
        <v>1354</v>
      </c>
    </row>
    <row r="48" spans="1:14" s="344" customFormat="1" ht="15" customHeight="1" x14ac:dyDescent="0.35">
      <c r="B48" s="837" t="s">
        <v>1355</v>
      </c>
      <c r="C48" s="812"/>
      <c r="D48" s="812"/>
      <c r="E48" s="813"/>
      <c r="F48" s="814" t="s">
        <v>1356</v>
      </c>
      <c r="G48" s="815"/>
      <c r="H48" s="815"/>
      <c r="I48" s="815"/>
      <c r="J48" s="815"/>
      <c r="K48" s="815"/>
      <c r="L48" s="815"/>
      <c r="M48" s="815"/>
    </row>
    <row r="49" spans="1:13" s="344" customFormat="1" ht="48" customHeight="1" x14ac:dyDescent="0.35">
      <c r="B49" s="838" t="s">
        <v>1890</v>
      </c>
      <c r="C49" s="839"/>
      <c r="D49" s="839"/>
      <c r="E49" s="840"/>
      <c r="F49" s="795" t="s">
        <v>559</v>
      </c>
      <c r="G49" s="796"/>
      <c r="H49" s="797"/>
      <c r="I49" s="797"/>
      <c r="J49" s="797"/>
      <c r="K49" s="797"/>
      <c r="L49" s="797"/>
      <c r="M49" s="798"/>
    </row>
    <row r="50" spans="1:13" s="344" customFormat="1" ht="48" customHeight="1" x14ac:dyDescent="0.35">
      <c r="B50" s="841"/>
      <c r="C50" s="842"/>
      <c r="D50" s="842"/>
      <c r="E50" s="843"/>
      <c r="F50" s="795" t="s">
        <v>560</v>
      </c>
      <c r="G50" s="796"/>
      <c r="H50" s="797"/>
      <c r="I50" s="797"/>
      <c r="J50" s="797"/>
      <c r="K50" s="797"/>
      <c r="L50" s="797"/>
      <c r="M50" s="798"/>
    </row>
    <row r="51" spans="1:13" s="344" customFormat="1" ht="48" customHeight="1" x14ac:dyDescent="0.35">
      <c r="B51" s="838" t="s">
        <v>2450</v>
      </c>
      <c r="C51" s="817"/>
      <c r="D51" s="817"/>
      <c r="E51" s="818"/>
      <c r="F51" s="795" t="s">
        <v>1891</v>
      </c>
      <c r="G51" s="796"/>
      <c r="H51" s="797"/>
      <c r="I51" s="797"/>
      <c r="J51" s="797"/>
      <c r="K51" s="797"/>
      <c r="L51" s="797"/>
      <c r="M51" s="798"/>
    </row>
    <row r="52" spans="1:13" s="344" customFormat="1" ht="48" customHeight="1" x14ac:dyDescent="0.35">
      <c r="B52" s="844"/>
      <c r="C52" s="820"/>
      <c r="D52" s="820"/>
      <c r="E52" s="821"/>
      <c r="F52" s="795" t="s">
        <v>1118</v>
      </c>
      <c r="G52" s="796"/>
      <c r="H52" s="797"/>
      <c r="I52" s="797"/>
      <c r="J52" s="797"/>
      <c r="K52" s="797"/>
      <c r="L52" s="797"/>
      <c r="M52" s="798"/>
    </row>
    <row r="53" spans="1:13" s="344" customFormat="1" ht="16.2" customHeight="1" x14ac:dyDescent="0.35">
      <c r="B53" s="845"/>
      <c r="C53" s="846"/>
      <c r="D53" s="846"/>
      <c r="E53" s="847"/>
      <c r="F53" s="848" t="s">
        <v>1659</v>
      </c>
      <c r="G53" s="849"/>
      <c r="H53" s="849"/>
      <c r="I53" s="849"/>
      <c r="J53" s="849"/>
      <c r="K53" s="849"/>
      <c r="L53" s="849"/>
      <c r="M53" s="849"/>
    </row>
    <row r="54" spans="1:13" s="344" customFormat="1" ht="48" customHeight="1" x14ac:dyDescent="0.35">
      <c r="B54" s="838" t="s">
        <v>2451</v>
      </c>
      <c r="C54" s="817"/>
      <c r="D54" s="817"/>
      <c r="E54" s="818"/>
      <c r="F54" s="795" t="s">
        <v>1891</v>
      </c>
      <c r="G54" s="796"/>
      <c r="H54" s="797"/>
      <c r="I54" s="797"/>
      <c r="J54" s="797"/>
      <c r="K54" s="797"/>
      <c r="L54" s="797"/>
      <c r="M54" s="798"/>
    </row>
    <row r="55" spans="1:13" s="344" customFormat="1" ht="48" customHeight="1" x14ac:dyDescent="0.35">
      <c r="B55" s="845"/>
      <c r="C55" s="846"/>
      <c r="D55" s="846"/>
      <c r="E55" s="847"/>
      <c r="F55" s="795" t="s">
        <v>1118</v>
      </c>
      <c r="G55" s="796"/>
      <c r="H55" s="797"/>
      <c r="I55" s="797"/>
      <c r="J55" s="797"/>
      <c r="K55" s="797"/>
      <c r="L55" s="797"/>
      <c r="M55" s="798"/>
    </row>
    <row r="56" spans="1:13" s="344" customFormat="1" ht="16.2" customHeight="1" x14ac:dyDescent="0.35">
      <c r="B56" s="350"/>
    </row>
    <row r="57" spans="1:13" s="344" customFormat="1" ht="16.2" customHeight="1" x14ac:dyDescent="0.35">
      <c r="A57" s="363">
        <v>4</v>
      </c>
      <c r="B57" s="344" t="s">
        <v>1357</v>
      </c>
    </row>
    <row r="58" spans="1:13" s="344" customFormat="1" ht="16.2" customHeight="1" x14ac:dyDescent="0.35">
      <c r="B58" s="344" t="s">
        <v>446</v>
      </c>
    </row>
    <row r="59" spans="1:13" s="344" customFormat="1" ht="16.2" customHeight="1" x14ac:dyDescent="0.35">
      <c r="B59" s="472" t="s">
        <v>1658</v>
      </c>
    </row>
    <row r="60" spans="1:13" ht="15" customHeight="1" x14ac:dyDescent="0.4">
      <c r="B60" s="364" t="s">
        <v>33</v>
      </c>
      <c r="C60" s="837" t="s">
        <v>1358</v>
      </c>
      <c r="D60" s="860"/>
      <c r="E60" s="861"/>
      <c r="F60" s="814" t="s">
        <v>1359</v>
      </c>
      <c r="G60" s="815"/>
      <c r="H60" s="815"/>
      <c r="I60" s="815"/>
      <c r="J60" s="815"/>
      <c r="K60" s="815"/>
      <c r="L60" s="815"/>
      <c r="M60" s="815"/>
    </row>
    <row r="61" spans="1:13" ht="48" customHeight="1" x14ac:dyDescent="0.4">
      <c r="B61" s="365" t="s">
        <v>1360</v>
      </c>
      <c r="C61" s="852" t="s">
        <v>1362</v>
      </c>
      <c r="D61" s="853"/>
      <c r="E61" s="854"/>
      <c r="F61" s="827" t="s">
        <v>1375</v>
      </c>
      <c r="G61" s="828"/>
      <c r="H61" s="828"/>
      <c r="I61" s="828"/>
      <c r="J61" s="828"/>
      <c r="K61" s="828"/>
      <c r="L61" s="828"/>
      <c r="M61" s="828"/>
    </row>
    <row r="62" spans="1:13" ht="48" customHeight="1" x14ac:dyDescent="0.4">
      <c r="B62" s="365" t="s">
        <v>1361</v>
      </c>
      <c r="C62" s="852" t="s">
        <v>2604</v>
      </c>
      <c r="D62" s="853"/>
      <c r="E62" s="854"/>
      <c r="F62" s="827" t="s">
        <v>2607</v>
      </c>
      <c r="G62" s="828"/>
      <c r="H62" s="828"/>
      <c r="I62" s="828"/>
      <c r="J62" s="828"/>
      <c r="K62" s="828"/>
      <c r="L62" s="828"/>
      <c r="M62" s="828"/>
    </row>
    <row r="63" spans="1:13" ht="48" customHeight="1" x14ac:dyDescent="0.4">
      <c r="B63" s="365" t="s">
        <v>1363</v>
      </c>
      <c r="C63" s="852" t="s">
        <v>1364</v>
      </c>
      <c r="D63" s="853"/>
      <c r="E63" s="854"/>
      <c r="F63" s="827" t="s">
        <v>1365</v>
      </c>
      <c r="G63" s="828"/>
      <c r="H63" s="828"/>
      <c r="I63" s="828"/>
      <c r="J63" s="828"/>
      <c r="K63" s="828"/>
      <c r="L63" s="828"/>
      <c r="M63" s="828"/>
    </row>
    <row r="64" spans="1:13" ht="48" customHeight="1" x14ac:dyDescent="0.4">
      <c r="B64" s="365" t="s">
        <v>1366</v>
      </c>
      <c r="C64" s="852" t="s">
        <v>1367</v>
      </c>
      <c r="D64" s="853"/>
      <c r="E64" s="854"/>
      <c r="F64" s="855" t="s">
        <v>1374</v>
      </c>
      <c r="G64" s="856"/>
      <c r="H64" s="857"/>
      <c r="I64" s="857"/>
      <c r="J64" s="857"/>
      <c r="K64" s="857"/>
      <c r="L64" s="857"/>
      <c r="M64" s="858"/>
    </row>
    <row r="65" spans="1:13" ht="15.9" customHeight="1" x14ac:dyDescent="0.4">
      <c r="B65" s="588"/>
      <c r="C65" s="589"/>
      <c r="D65" s="589"/>
      <c r="E65" s="589"/>
      <c r="F65" s="590"/>
      <c r="G65" s="591"/>
      <c r="H65" s="592"/>
      <c r="I65" s="592"/>
      <c r="J65" s="592"/>
      <c r="K65" s="592"/>
      <c r="L65" s="592"/>
      <c r="M65" s="592"/>
    </row>
    <row r="66" spans="1:13" s="344" customFormat="1" ht="16.2" customHeight="1" x14ac:dyDescent="0.35">
      <c r="A66" s="363">
        <v>5</v>
      </c>
      <c r="B66" s="344" t="s">
        <v>1886</v>
      </c>
    </row>
    <row r="67" spans="1:13" s="344" customFormat="1" ht="16.2" customHeight="1" x14ac:dyDescent="0.35">
      <c r="B67" s="344" t="s">
        <v>1889</v>
      </c>
    </row>
    <row r="68" spans="1:13" s="344" customFormat="1" ht="16.2" customHeight="1" x14ac:dyDescent="0.35">
      <c r="B68" s="472" t="s">
        <v>1888</v>
      </c>
    </row>
    <row r="69" spans="1:13" ht="15" customHeight="1" x14ac:dyDescent="0.4">
      <c r="B69" s="364" t="s">
        <v>33</v>
      </c>
      <c r="C69" s="837" t="s">
        <v>1358</v>
      </c>
      <c r="D69" s="860"/>
      <c r="E69" s="861"/>
      <c r="F69" s="814" t="s">
        <v>1359</v>
      </c>
      <c r="G69" s="815"/>
      <c r="H69" s="815"/>
      <c r="I69" s="815"/>
      <c r="J69" s="815"/>
      <c r="K69" s="815"/>
      <c r="L69" s="815"/>
      <c r="M69" s="815"/>
    </row>
    <row r="70" spans="1:13" ht="48" customHeight="1" x14ac:dyDescent="0.4">
      <c r="B70" s="365" t="s">
        <v>1360</v>
      </c>
      <c r="C70" s="852" t="s">
        <v>1887</v>
      </c>
      <c r="D70" s="853"/>
      <c r="E70" s="854"/>
      <c r="F70" s="827" t="s">
        <v>1375</v>
      </c>
      <c r="G70" s="828"/>
      <c r="H70" s="828"/>
      <c r="I70" s="828"/>
      <c r="J70" s="828"/>
      <c r="K70" s="828"/>
      <c r="L70" s="828"/>
      <c r="M70" s="828"/>
    </row>
    <row r="71" spans="1:13" ht="48" customHeight="1" x14ac:dyDescent="0.4">
      <c r="B71" s="365" t="s">
        <v>1361</v>
      </c>
      <c r="C71" s="852" t="s">
        <v>2604</v>
      </c>
      <c r="D71" s="853"/>
      <c r="E71" s="854"/>
      <c r="F71" s="827" t="s">
        <v>2605</v>
      </c>
      <c r="G71" s="828"/>
      <c r="H71" s="828"/>
      <c r="I71" s="828"/>
      <c r="J71" s="828"/>
      <c r="K71" s="828"/>
      <c r="L71" s="828"/>
      <c r="M71" s="828"/>
    </row>
    <row r="72" spans="1:13" ht="48" customHeight="1" x14ac:dyDescent="0.4">
      <c r="B72" s="365" t="s">
        <v>1363</v>
      </c>
      <c r="C72" s="852" t="s">
        <v>1364</v>
      </c>
      <c r="D72" s="853"/>
      <c r="E72" s="854"/>
      <c r="F72" s="827" t="s">
        <v>1365</v>
      </c>
      <c r="G72" s="828"/>
      <c r="H72" s="828"/>
      <c r="I72" s="828"/>
      <c r="J72" s="828"/>
      <c r="K72" s="828"/>
      <c r="L72" s="828"/>
      <c r="M72" s="828"/>
    </row>
    <row r="73" spans="1:13" ht="69.900000000000006" customHeight="1" x14ac:dyDescent="0.4">
      <c r="B73" s="365" t="s">
        <v>1366</v>
      </c>
      <c r="C73" s="859" t="s">
        <v>1892</v>
      </c>
      <c r="D73" s="853"/>
      <c r="E73" s="854"/>
      <c r="F73" s="855" t="s">
        <v>1882</v>
      </c>
      <c r="G73" s="856"/>
      <c r="H73" s="857"/>
      <c r="I73" s="857"/>
      <c r="J73" s="857"/>
      <c r="K73" s="857"/>
      <c r="L73" s="857"/>
      <c r="M73" s="858"/>
    </row>
    <row r="74" spans="1:13" ht="16.2" customHeight="1" x14ac:dyDescent="0.4">
      <c r="C74" s="367"/>
      <c r="D74" s="20"/>
      <c r="E74" s="20"/>
      <c r="F74" s="368"/>
      <c r="G74" s="369"/>
      <c r="H74" s="369"/>
      <c r="I74" s="369"/>
      <c r="J74" s="369"/>
      <c r="K74" s="369"/>
      <c r="L74" s="369"/>
      <c r="M74" s="369"/>
    </row>
    <row r="75" spans="1:13" s="344" customFormat="1" ht="15" customHeight="1" x14ac:dyDescent="0.35">
      <c r="A75" s="363">
        <v>6</v>
      </c>
      <c r="B75" s="344" t="s">
        <v>1368</v>
      </c>
    </row>
    <row r="76" spans="1:13" s="344" customFormat="1" ht="15" customHeight="1" x14ac:dyDescent="0.35">
      <c r="B76" s="344" t="s">
        <v>1369</v>
      </c>
    </row>
    <row r="77" spans="1:13" s="344" customFormat="1" ht="15" customHeight="1" x14ac:dyDescent="0.35">
      <c r="B77" s="344" t="s">
        <v>445</v>
      </c>
    </row>
    <row r="78" spans="1:13" s="362" customFormat="1" x14ac:dyDescent="0.15">
      <c r="A78" s="361"/>
      <c r="B78" s="362" t="s">
        <v>1377</v>
      </c>
    </row>
    <row r="79" spans="1:13" s="344" customFormat="1" ht="15" customHeight="1" x14ac:dyDescent="0.4">
      <c r="B79" s="353"/>
      <c r="C79" s="348"/>
      <c r="D79" s="348"/>
      <c r="E79" s="348"/>
    </row>
    <row r="80" spans="1:13" s="344" customFormat="1" ht="15" customHeight="1" x14ac:dyDescent="0.35">
      <c r="A80" s="363">
        <v>7</v>
      </c>
      <c r="B80" s="344" t="s">
        <v>1376</v>
      </c>
    </row>
    <row r="81" spans="1:13" s="362" customFormat="1" x14ac:dyDescent="0.35">
      <c r="A81" s="344"/>
      <c r="B81" s="344" t="s">
        <v>2608</v>
      </c>
      <c r="C81" s="344"/>
      <c r="D81" s="344"/>
      <c r="E81" s="344"/>
      <c r="F81" s="344"/>
      <c r="G81" s="344"/>
      <c r="H81" s="344"/>
      <c r="I81" s="344"/>
      <c r="J81" s="344"/>
      <c r="K81" s="344"/>
      <c r="L81" s="344"/>
    </row>
    <row r="82" spans="1:13" ht="15" customHeight="1" x14ac:dyDescent="0.4">
      <c r="A82" s="361"/>
      <c r="B82" s="371" t="s">
        <v>1657</v>
      </c>
      <c r="C82" s="362"/>
      <c r="D82" s="362"/>
      <c r="E82" s="362"/>
      <c r="F82" s="362"/>
      <c r="G82" s="362"/>
      <c r="H82" s="362"/>
      <c r="I82" s="362"/>
      <c r="J82" s="362"/>
      <c r="K82" s="362"/>
      <c r="L82" s="362"/>
    </row>
    <row r="84" spans="1:13" ht="15" hidden="1" customHeight="1" x14ac:dyDescent="0.4"/>
    <row r="85" spans="1:13" ht="15" hidden="1" customHeight="1" x14ac:dyDescent="0.4"/>
    <row r="86" spans="1:13" ht="15" hidden="1" customHeight="1" x14ac:dyDescent="0.4">
      <c r="D86" s="342" t="s">
        <v>1370</v>
      </c>
    </row>
    <row r="87" spans="1:13" ht="15" customHeight="1" x14ac:dyDescent="0.4">
      <c r="A87" s="363">
        <v>8</v>
      </c>
      <c r="B87" s="344" t="s">
        <v>1371</v>
      </c>
      <c r="C87" s="344"/>
      <c r="D87" s="31"/>
      <c r="E87" s="344"/>
      <c r="F87" s="344"/>
    </row>
    <row r="88" spans="1:13" ht="32.1" customHeight="1" x14ac:dyDescent="0.4">
      <c r="B88" s="850" t="s">
        <v>1372</v>
      </c>
      <c r="C88" s="851"/>
      <c r="D88" s="851"/>
      <c r="E88" s="851"/>
      <c r="F88" s="851"/>
      <c r="G88" s="851"/>
      <c r="H88" s="851"/>
      <c r="I88" s="851"/>
      <c r="J88" s="851"/>
      <c r="K88" s="851"/>
      <c r="L88" s="851"/>
      <c r="M88" s="851"/>
    </row>
    <row r="89" spans="1:13" ht="15" customHeight="1" x14ac:dyDescent="0.4">
      <c r="B89" s="344" t="s">
        <v>1373</v>
      </c>
      <c r="C89" s="344"/>
      <c r="D89" s="344"/>
      <c r="E89" s="344"/>
      <c r="F89" s="344"/>
    </row>
  </sheetData>
  <mergeCells count="57">
    <mergeCell ref="B54:E55"/>
    <mergeCell ref="F54:M54"/>
    <mergeCell ref="F55:M55"/>
    <mergeCell ref="F69:M69"/>
    <mergeCell ref="C70:E70"/>
    <mergeCell ref="C60:E60"/>
    <mergeCell ref="B88:M88"/>
    <mergeCell ref="C64:E64"/>
    <mergeCell ref="F64:M64"/>
    <mergeCell ref="C61:E61"/>
    <mergeCell ref="F61:M61"/>
    <mergeCell ref="C62:E62"/>
    <mergeCell ref="F62:M62"/>
    <mergeCell ref="C63:E63"/>
    <mergeCell ref="F63:M63"/>
    <mergeCell ref="C72:E72"/>
    <mergeCell ref="F72:M72"/>
    <mergeCell ref="C73:E73"/>
    <mergeCell ref="F73:M73"/>
    <mergeCell ref="C69:E69"/>
    <mergeCell ref="C71:E71"/>
    <mergeCell ref="F71:M71"/>
    <mergeCell ref="F50:M50"/>
    <mergeCell ref="B51:E53"/>
    <mergeCell ref="F51:M51"/>
    <mergeCell ref="F52:M52"/>
    <mergeCell ref="F53:M53"/>
    <mergeCell ref="D1:N1"/>
    <mergeCell ref="B2:N3"/>
    <mergeCell ref="B4:N4"/>
    <mergeCell ref="B5:N5"/>
    <mergeCell ref="F70:M70"/>
    <mergeCell ref="F31:N31"/>
    <mergeCell ref="B31:E31"/>
    <mergeCell ref="B30:E30"/>
    <mergeCell ref="F30:N30"/>
    <mergeCell ref="F60:M60"/>
    <mergeCell ref="C33:N33"/>
    <mergeCell ref="C34:N34"/>
    <mergeCell ref="C35:N35"/>
    <mergeCell ref="B48:E48"/>
    <mergeCell ref="F48:M48"/>
    <mergeCell ref="B49:E50"/>
    <mergeCell ref="B22:E22"/>
    <mergeCell ref="F22:N22"/>
    <mergeCell ref="B23:E24"/>
    <mergeCell ref="G23:N23"/>
    <mergeCell ref="G24:N24"/>
    <mergeCell ref="F49:M49"/>
    <mergeCell ref="B32:E32"/>
    <mergeCell ref="F32:N32"/>
    <mergeCell ref="G25:N25"/>
    <mergeCell ref="G26:N26"/>
    <mergeCell ref="G27:N27"/>
    <mergeCell ref="B28:E28"/>
    <mergeCell ref="G28:N28"/>
    <mergeCell ref="G29:N29"/>
  </mergeCells>
  <phoneticPr fontId="16"/>
  <printOptions horizontalCentered="1"/>
  <pageMargins left="0.25" right="0.25" top="0.75" bottom="0.75" header="0.3" footer="0.3"/>
  <pageSetup paperSize="9" scale="65" fitToHeight="0" orientation="portrait" r:id="rId1"/>
  <rowBreaks count="2" manualBreakCount="2">
    <brk id="32" max="13" man="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7BD83-1ADF-47DC-9DEB-DC97755898EB}">
  <sheetPr codeName="Sheet3">
    <tabColor rgb="FF00B0F0"/>
    <pageSetUpPr fitToPage="1"/>
  </sheetPr>
  <dimension ref="A1:CN54"/>
  <sheetViews>
    <sheetView showGridLines="0" view="pageBreakPreview" topLeftCell="A16" zoomScaleNormal="80" zoomScaleSheetLayoutView="100" workbookViewId="0">
      <selection activeCell="G5" sqref="G5"/>
    </sheetView>
  </sheetViews>
  <sheetFormatPr defaultColWidth="0.6640625" defaultRowHeight="19.2" x14ac:dyDescent="0.15"/>
  <cols>
    <col min="1" max="1" width="1.44140625" style="61" customWidth="1"/>
    <col min="2" max="2" width="1.44140625" style="62" customWidth="1"/>
    <col min="3" max="3" width="0.6640625" style="20" customWidth="1"/>
    <col min="4" max="4" width="4.6640625" style="29" bestFit="1" customWidth="1"/>
    <col min="5" max="5" width="45.33203125" style="20" customWidth="1"/>
    <col min="6" max="6" width="4.44140625" style="386" customWidth="1"/>
    <col min="7" max="7" width="67.5546875" style="20" customWidth="1"/>
    <col min="8" max="8" width="21.33203125" style="20" customWidth="1"/>
    <col min="9" max="9" width="6.44140625" style="20" customWidth="1"/>
    <col min="10" max="10" width="0.6640625" style="20"/>
    <col min="11" max="11" width="15.33203125" style="20" customWidth="1"/>
    <col min="12" max="12" width="0.6640625" style="20"/>
    <col min="13" max="13" width="9.88671875" style="20" customWidth="1"/>
    <col min="14" max="104" width="0.6640625" style="20"/>
    <col min="105" max="105" width="46.6640625" style="20" customWidth="1"/>
    <col min="106" max="16384" width="0.6640625" style="20"/>
  </cols>
  <sheetData>
    <row r="1" spans="1:92" s="510" customFormat="1" ht="24.6" x14ac:dyDescent="0.15">
      <c r="A1" s="61"/>
      <c r="B1" s="886" t="s">
        <v>635</v>
      </c>
      <c r="C1" s="887"/>
      <c r="D1" s="887"/>
      <c r="E1" s="887"/>
      <c r="F1" s="887"/>
      <c r="G1" s="887"/>
      <c r="H1" s="887"/>
      <c r="I1" s="887"/>
    </row>
    <row r="2" spans="1:92" s="107" customFormat="1" ht="20.399999999999999" x14ac:dyDescent="0.15">
      <c r="A2" s="148"/>
      <c r="B2" s="110"/>
      <c r="C2" s="110"/>
      <c r="D2" s="110"/>
      <c r="E2" s="197" t="s">
        <v>1312</v>
      </c>
      <c r="F2" s="197"/>
      <c r="G2" s="521" t="s">
        <v>2637</v>
      </c>
      <c r="H2" s="894" t="str">
        <f>"FFT Part Code: " &amp; G14</f>
        <v xml:space="preserve">FFT Part Code: </v>
      </c>
      <c r="I2" s="895"/>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row>
    <row r="3" spans="1:92" s="150" customFormat="1" ht="35.1" customHeight="1" x14ac:dyDescent="0.15">
      <c r="A3" s="889" t="str">
        <f>IF(G2=Language!$A$4,Language!T13, IF(G2=Language!$A$5,Language!U13,Language!T13))</f>
        <v>フォックスコン福山テクノロジーズ株式会社 行
To: Foxconn Fukuyama Technologies Co., Ltd.</v>
      </c>
      <c r="B3" s="865"/>
      <c r="C3" s="865"/>
      <c r="D3" s="865"/>
      <c r="E3" s="865"/>
      <c r="F3" s="388"/>
      <c r="G3" s="149" t="s">
        <v>637</v>
      </c>
      <c r="H3" s="789"/>
    </row>
    <row r="4" spans="1:92" ht="16.8" x14ac:dyDescent="0.15">
      <c r="A4" s="151"/>
      <c r="D4" s="152"/>
      <c r="E4" s="153"/>
      <c r="F4" s="153"/>
      <c r="G4" s="153"/>
      <c r="H4" s="153"/>
    </row>
    <row r="5" spans="1:92" ht="35.1" customHeight="1" x14ac:dyDescent="0.15">
      <c r="C5" s="153"/>
      <c r="D5" s="153"/>
      <c r="E5" s="154" t="str">
        <f>IF($G$2=Language!$A$4,Language!T14, IF($G$2=Language!$A$5,Language!U14,Language!T14))</f>
        <v>作成日(yyyy/mm/dd)
Date (yyyy/mm/dd)</v>
      </c>
      <c r="F5" s="154"/>
      <c r="G5" s="155"/>
    </row>
    <row r="6" spans="1:92" ht="35.1" customHeight="1" x14ac:dyDescent="0.15">
      <c r="C6" s="153"/>
      <c r="D6" s="153"/>
      <c r="E6" s="154" t="str">
        <f>IF($G$2=Language!$A$4,Language!T15, IF($G$2=Language!$A$5,Language!U15,Language!T15))</f>
        <v>会社名
Company Name</v>
      </c>
      <c r="F6" s="154"/>
      <c r="G6" s="156"/>
    </row>
    <row r="7" spans="1:92" ht="35.1" customHeight="1" x14ac:dyDescent="0.15">
      <c r="C7" s="153"/>
      <c r="D7" s="153"/>
      <c r="E7" s="154" t="str">
        <f>IF($G$2=Language!$A$4,Language!T16, IF($G$2=Language!$A$5,Language!U16,Language!T16))</f>
        <v>部署名
Department</v>
      </c>
      <c r="F7" s="154"/>
      <c r="G7" s="156"/>
    </row>
    <row r="8" spans="1:92" s="2" customFormat="1" ht="10.5" customHeight="1" x14ac:dyDescent="0.15">
      <c r="A8" s="100"/>
      <c r="B8" s="101"/>
      <c r="C8" s="127"/>
      <c r="D8" s="127"/>
      <c r="E8" s="127"/>
      <c r="F8" s="127"/>
      <c r="G8" s="127"/>
      <c r="H8" s="127"/>
    </row>
    <row r="9" spans="1:92" s="2" customFormat="1" ht="60" customHeight="1" x14ac:dyDescent="0.15">
      <c r="A9" s="100"/>
      <c r="B9" s="101"/>
      <c r="C9" s="157"/>
      <c r="D9" s="890" t="str">
        <f>IF(G2=Language!$A$4,Language!T17, IF(G2=Language!$A$5,Language!U17,Language!T17))</f>
        <v>含有化学物質報告書(Ver.1.0)
Report on Chemical Substances Contained in Products(Ver.1.0)</v>
      </c>
      <c r="E9" s="891"/>
      <c r="F9" s="891"/>
      <c r="G9" s="891"/>
      <c r="H9" s="891"/>
    </row>
    <row r="10" spans="1:92" s="2" customFormat="1" ht="7.5" customHeight="1" x14ac:dyDescent="0.15">
      <c r="A10" s="100"/>
      <c r="B10" s="101"/>
      <c r="C10" s="127"/>
      <c r="D10" s="127"/>
      <c r="E10" s="127"/>
      <c r="F10" s="127"/>
      <c r="G10" s="127"/>
      <c r="H10" s="127"/>
    </row>
    <row r="11" spans="1:92" s="2" customFormat="1" ht="35.1" customHeight="1" x14ac:dyDescent="0.15">
      <c r="A11" s="100"/>
      <c r="B11" s="101"/>
      <c r="C11" s="152" t="s">
        <v>449</v>
      </c>
      <c r="D11" s="892" t="str">
        <f>IF(G2=Language!$A$4,Language!T18, IF(G2=Language!$A$5,Language!U18,Language!T18))</f>
        <v>含有化学物質につき以下の通りであることを報告します
We report the following verified results on the chemical substances.</v>
      </c>
      <c r="E11" s="893"/>
      <c r="F11" s="893"/>
      <c r="G11" s="893"/>
      <c r="H11" s="893"/>
    </row>
    <row r="12" spans="1:92" s="2" customFormat="1" ht="10.5" customHeight="1" x14ac:dyDescent="0.15">
      <c r="A12" s="100"/>
      <c r="B12" s="101"/>
      <c r="C12" s="127"/>
      <c r="D12" s="127"/>
      <c r="E12" s="127"/>
      <c r="F12" s="127"/>
      <c r="G12" s="127"/>
      <c r="H12" s="127"/>
    </row>
    <row r="13" spans="1:92" s="2" customFormat="1" ht="35.1" customHeight="1" x14ac:dyDescent="0.15">
      <c r="A13" s="100"/>
      <c r="B13" s="101"/>
      <c r="C13" s="127"/>
      <c r="D13" s="867" t="str">
        <f>IF(G2=Language!$A$4,Language!T19, IF(G2=Language!$A$5,Language!U19,Language!T19))</f>
        <v>調査確認製品
Information on surveyed products</v>
      </c>
      <c r="E13" s="868"/>
      <c r="F13" s="398"/>
      <c r="G13" s="158"/>
      <c r="H13" s="159"/>
    </row>
    <row r="14" spans="1:92" s="2" customFormat="1" ht="35.1" customHeight="1" x14ac:dyDescent="0.15">
      <c r="A14" s="100"/>
      <c r="B14" s="101"/>
      <c r="C14" s="127"/>
      <c r="D14" s="407" t="s">
        <v>1360</v>
      </c>
      <c r="E14" s="160" t="str">
        <f>IF($G$2=Language!$A$4,Language!T20, IF($G$2=Language!$A$5,Language!U20,Language!T20))</f>
        <v>FFT部品コード
FFT Part Code</v>
      </c>
      <c r="F14" s="389"/>
      <c r="G14" s="156"/>
    </row>
    <row r="15" spans="1:92" s="2" customFormat="1" ht="35.1" customHeight="1" x14ac:dyDescent="0.15">
      <c r="A15" s="100"/>
      <c r="B15" s="101"/>
      <c r="C15" s="127"/>
      <c r="D15" s="407" t="s">
        <v>1428</v>
      </c>
      <c r="E15" s="259" t="str">
        <f>IF($G$2=Language!$A$4,Language!T21, IF($G$2=Language!$A$5,Language!U21,Language!T21))</f>
        <v>製品名
Product Name</v>
      </c>
      <c r="F15" s="389"/>
      <c r="G15" s="156"/>
      <c r="BX15" s="404"/>
    </row>
    <row r="16" spans="1:92" s="2" customFormat="1" ht="35.1" customHeight="1" x14ac:dyDescent="0.15">
      <c r="A16" s="100"/>
      <c r="B16" s="101"/>
      <c r="C16" s="127"/>
      <c r="D16" s="407" t="s">
        <v>1429</v>
      </c>
      <c r="E16" s="259" t="str">
        <f>IF($G$2=Language!$A$4,Language!T22, IF($G$2=Language!$A$5,Language!U22,Language!T22))</f>
        <v>メーカー型番
Manufacturer's Model Code</v>
      </c>
      <c r="F16" s="389"/>
      <c r="G16" s="156"/>
    </row>
    <row r="17" spans="1:8" s="2" customFormat="1" ht="35.1" customHeight="1" x14ac:dyDescent="0.15">
      <c r="A17" s="100"/>
      <c r="B17" s="101"/>
      <c r="C17" s="127"/>
      <c r="D17" s="407" t="s">
        <v>1430</v>
      </c>
      <c r="E17" s="259" t="str">
        <f>IF($G$2=Language!$A$4,Language!T23, IF($G$2=Language!$A$5,Language!U23,Language!T23))</f>
        <v>製品質量[g]
Product Weight [g]</v>
      </c>
      <c r="F17" s="389"/>
      <c r="G17" s="156"/>
    </row>
    <row r="18" spans="1:8" s="2" customFormat="1" ht="10.5" customHeight="1" x14ac:dyDescent="0.15">
      <c r="A18" s="100"/>
      <c r="B18" s="101"/>
      <c r="D18" s="28"/>
    </row>
    <row r="19" spans="1:8" s="2" customFormat="1" ht="7.5" customHeight="1" x14ac:dyDescent="0.15">
      <c r="A19" s="100"/>
      <c r="B19" s="101"/>
      <c r="D19" s="28"/>
    </row>
    <row r="20" spans="1:8" s="2" customFormat="1" ht="39.9" customHeight="1" x14ac:dyDescent="0.15">
      <c r="A20" s="100"/>
      <c r="B20" s="101"/>
      <c r="C20" s="375" t="str">
        <f>IF(G2=Language!$A$4,Language!T24, IF(G2=Language!$A$5,Language!U24,Language!T24))</f>
        <v>RoHS関連化学物質
RoHS-related chemical Substances</v>
      </c>
      <c r="D20" s="403" t="s">
        <v>1416</v>
      </c>
      <c r="E20" s="864" t="str">
        <f>IF(G2=Language!$A$4,Language!T24, IF(G2=Language!$A$5,Language!U24,Language!T24))</f>
        <v>RoHS関連化学物質
RoHS-related chemical Substances</v>
      </c>
      <c r="F20" s="864"/>
      <c r="G20" s="865"/>
    </row>
    <row r="21" spans="1:8" s="2" customFormat="1" ht="15.9" customHeight="1" x14ac:dyDescent="0.15">
      <c r="A21" s="100"/>
      <c r="B21" s="101"/>
      <c r="D21" s="192"/>
      <c r="E21" s="193"/>
      <c r="F21" s="193"/>
      <c r="G21" s="191"/>
    </row>
    <row r="22" spans="1:8" s="2" customFormat="1" ht="35.1" customHeight="1" x14ac:dyDescent="0.15">
      <c r="A22" s="100"/>
      <c r="B22" s="101"/>
      <c r="D22" s="405" t="s">
        <v>1420</v>
      </c>
      <c r="E22" s="866" t="str">
        <f>IF(G2=Language!$A$4,Language!T25, IF(G2=Language!$A$5,Language!U25,Language!T25))</f>
        <v>全面的に使用を禁止する化学物質の製品への含有について
Presence of banned substances in products</v>
      </c>
      <c r="F22" s="866"/>
      <c r="G22" s="866"/>
      <c r="H22" s="866"/>
    </row>
    <row r="23" spans="1:8" s="2" customFormat="1" ht="15.9" customHeight="1" x14ac:dyDescent="0.15">
      <c r="A23" s="100"/>
      <c r="B23" s="101"/>
      <c r="D23" s="161"/>
      <c r="E23" s="162"/>
      <c r="F23" s="193"/>
      <c r="G23" s="150"/>
    </row>
    <row r="24" spans="1:8" s="1" customFormat="1" ht="35.1" customHeight="1" x14ac:dyDescent="0.15">
      <c r="A24" s="163"/>
      <c r="B24" s="164"/>
      <c r="C24" s="165"/>
      <c r="D24" s="166"/>
      <c r="E24" s="888" t="str">
        <f>IF(G2=Language!$A$4,Language!T27, IF(G2=Language!$A$5,Language!U27,Language!T27))</f>
        <v>&lt; 判定基準を満たす: "Applicable、満たさない: "Not Applicable" &gt;
&lt;Meet criteria: "Applicable"、Do not meet criteria: "Not Applicable" &gt;</v>
      </c>
      <c r="F24" s="888"/>
      <c r="G24" s="888"/>
      <c r="H24" s="888"/>
    </row>
    <row r="25" spans="1:8" s="28" customFormat="1" ht="35.1" customHeight="1" thickBot="1" x14ac:dyDescent="0.2">
      <c r="A25" s="167"/>
      <c r="B25" s="168"/>
      <c r="C25" s="169"/>
      <c r="D25" s="170" t="s">
        <v>11</v>
      </c>
      <c r="E25" s="171" t="str">
        <f>IF(G2=Language!$A$4,Language!T28, IF(G2=Language!$A$5,Language!U28,Language!T28))</f>
        <v>化学物質名
Substances</v>
      </c>
      <c r="F25" s="869" t="str">
        <f>IF(G2=Language!$A$4,Language!T29, IF(G2=Language!$A$5,Language!U29,Language!T29))</f>
        <v xml:space="preserve">確認内容(判定基準)*1) 
Check point (Criteria) *1) </v>
      </c>
      <c r="G25" s="870"/>
      <c r="H25" s="78" t="str">
        <f>IF(G2=Language!$A$4,Language!T30, IF(G2=Language!$A$5,Language!U30,Language!T30))</f>
        <v>確認結果
Result</v>
      </c>
    </row>
    <row r="26" spans="1:8" s="2" customFormat="1" ht="90" customHeight="1" thickTop="1" x14ac:dyDescent="0.15">
      <c r="A26" s="172"/>
      <c r="B26" s="173"/>
      <c r="C26" s="174"/>
      <c r="D26" s="175">
        <v>1</v>
      </c>
      <c r="E26" s="475" t="str">
        <f>IF(G2=Language!$A$4,Language!T31, IF(G2=Language!$A$5,Language!U31,Language!T31))</f>
        <v>六価クロム化合物*2)
Hexavalent chromium compound*2)</v>
      </c>
      <c r="F26" s="871" t="str">
        <f>IF(G2=Language!$A$4,Language!T32, IF(G2=Language!$A$5,Language!U32,Language!T32))</f>
        <v>1000ppm以下の含有である。ただし、皮膚に接触する皮革製品・部品中は、皮革の合計乾燥重量あたり3ppm未満である
Content is 1000ppm or less.  However, content is less than 3ppm of the dry weight of the leather in leather articles and parts coming into contact with the skin.</v>
      </c>
      <c r="G26" s="872"/>
      <c r="H26" s="520" t="s">
        <v>637</v>
      </c>
    </row>
    <row r="27" spans="1:8" s="2" customFormat="1" ht="35.1" customHeight="1" x14ac:dyDescent="0.15">
      <c r="A27" s="172"/>
      <c r="B27" s="173"/>
      <c r="C27" s="174"/>
      <c r="D27" s="176">
        <v>2</v>
      </c>
      <c r="E27" s="177" t="str">
        <f>IF(G2=Language!$A$4,Language!T33, IF(G2=Language!$A$5,Language!U33,Language!T33))</f>
        <v>ポリ臭化ビフェニル類 (PBB類)
Polybrominated biphenyls (PBBs)</v>
      </c>
      <c r="F27" s="873" t="str">
        <f>IF($G$2=Language!$A$4,Language!T34, IF($G$2=Language!$A$5,Language!U34,Language!T34))</f>
        <v>1000ppm以下の含有である
Content is 1000ppm or less.</v>
      </c>
      <c r="G27" s="874"/>
      <c r="H27" s="520" t="s">
        <v>637</v>
      </c>
    </row>
    <row r="28" spans="1:8" s="2" customFormat="1" ht="35.1" customHeight="1" x14ac:dyDescent="0.15">
      <c r="A28" s="172"/>
      <c r="B28" s="173"/>
      <c r="C28" s="174"/>
      <c r="D28" s="875">
        <v>3</v>
      </c>
      <c r="E28" s="878" t="str">
        <f>IF(G2=Language!$A$4,Language!T35, IF(G2=Language!$A$5,Language!U35,Language!T35))</f>
        <v>ポリ臭化ジフェニルエーテル類(PBDE類)
Polybrominated diphenyl ethers (PBDEs)</v>
      </c>
      <c r="F28" s="881" t="str">
        <f>IF($G$2=Language!$A$4,Language!T36, IF($G$2=Language!$A$5,Language!U36,Language!T36))</f>
        <v>下記の (1)及び(2) を満足している。
The following (1) and (2) are satisfied.</v>
      </c>
      <c r="G28" s="882"/>
      <c r="H28" s="883" t="s">
        <v>637</v>
      </c>
    </row>
    <row r="29" spans="1:8" s="2" customFormat="1" ht="35.1" customHeight="1" x14ac:dyDescent="0.15">
      <c r="A29" s="172"/>
      <c r="B29" s="173"/>
      <c r="C29" s="174"/>
      <c r="D29" s="876"/>
      <c r="E29" s="879"/>
      <c r="F29" s="473">
        <v>1</v>
      </c>
      <c r="G29" s="470" t="str">
        <f>IF($G$2=Language!$A$4,Language!T37, IF($G$2=Language!$A$5,Language!U37,Language!T37))</f>
        <v>全部品・部材において、1000ppm以下の含有である。
Content is 1000ppm or less in all parts/materials.</v>
      </c>
      <c r="H29" s="884"/>
    </row>
    <row r="30" spans="1:8" s="466" customFormat="1" ht="90" customHeight="1" x14ac:dyDescent="0.15">
      <c r="A30" s="463"/>
      <c r="B30" s="464"/>
      <c r="C30" s="465"/>
      <c r="D30" s="877"/>
      <c r="E30" s="880"/>
      <c r="F30" s="474">
        <v>2</v>
      </c>
      <c r="G30" s="470" t="str">
        <f>IF($G$2=Language!$A$4,Language!T38, IF($G$2=Language!$A$5,Language!U38,Language!T38))</f>
        <v>EU RoHS指令の規制対象製品以外に使用される部品・部材において、成形品質量中または混合物中、500ppm未満の含有である
In the case of parts/materials used for products other than  those regulated by the EU RoHS Directive, content is less than 500ppm in the Mixture or Article.</v>
      </c>
      <c r="H30" s="885"/>
    </row>
    <row r="31" spans="1:8" s="1" customFormat="1" ht="35.1" customHeight="1" x14ac:dyDescent="0.15">
      <c r="A31" s="179"/>
      <c r="B31" s="180"/>
      <c r="C31" s="374"/>
      <c r="D31" s="400" t="s">
        <v>1389</v>
      </c>
      <c r="E31" s="862" t="str">
        <f>IF(G2=Language!$A$4,Language!T39, IF(G2=Language!$A$5,Language!U39,Language!T39))</f>
        <v>含有率の算出単位は特に記載のない場合は均質材料です。
The unit for calculating content rate is homogeneous material if not otherwise specified.</v>
      </c>
      <c r="F31" s="862"/>
      <c r="G31" s="863"/>
      <c r="H31" s="863"/>
    </row>
    <row r="32" spans="1:8" s="1" customFormat="1" ht="51" customHeight="1" x14ac:dyDescent="0.15">
      <c r="A32" s="179"/>
      <c r="B32" s="180"/>
      <c r="C32" s="401"/>
      <c r="D32" s="400" t="s">
        <v>1052</v>
      </c>
      <c r="E32" s="899" t="str">
        <f>IF(G2=Language!$A$4,Language!T40, IF(G2=Language!$A$5,Language!U40,Language!T40))</f>
        <v>EU包装材指令等により、包装材料用部品、包装用材料については、部材、インキ、塗料毎にカドミウム、鉛、水銀、六価クロムを意図的に添加せず、かつ合計が100ppm以下です。
According to the EU Packaging Directive and related regulations, for packaging components and materials, the total concentration of cadmium, lead, mercury, and hexavalent chromium in each part/material, ink, and paint that constitute a package must not exceed 100 ppm and must not be intentionally added.</v>
      </c>
      <c r="F32" s="899"/>
      <c r="G32" s="900"/>
      <c r="H32" s="900"/>
    </row>
    <row r="33" spans="1:8" s="1" customFormat="1" ht="35.1" customHeight="1" x14ac:dyDescent="0.15">
      <c r="A33" s="179"/>
      <c r="B33" s="180"/>
      <c r="C33" s="181"/>
      <c r="D33" s="896" t="str">
        <f>IF(G2=Language!$A$4,Language!T26, IF(G2=Language!$A$5,Language!U26,Language!T26))</f>
        <v>(注)上記確認結果が｢Not Applicable｣の場合は、フォックスコン福山テクノロジーズでの採用は原則不可
Note) When the result shows "Not Applicable", the product is not adopted by Foxconn Fukuyama Technologies in principle.</v>
      </c>
      <c r="E33" s="897"/>
      <c r="F33" s="897"/>
      <c r="G33" s="897"/>
      <c r="H33" s="897"/>
    </row>
    <row r="34" spans="1:8" s="1" customFormat="1" ht="13.5" customHeight="1" x14ac:dyDescent="0.15">
      <c r="A34" s="179"/>
      <c r="B34" s="180"/>
      <c r="C34" s="181"/>
      <c r="D34" s="182"/>
      <c r="E34" s="183"/>
      <c r="F34" s="390"/>
      <c r="G34" s="183"/>
      <c r="H34" s="183"/>
    </row>
    <row r="35" spans="1:8" s="1" customFormat="1" ht="35.1" customHeight="1" x14ac:dyDescent="0.15">
      <c r="A35" s="179"/>
      <c r="B35" s="372"/>
      <c r="C35" s="373"/>
      <c r="D35" s="406" t="s">
        <v>1344</v>
      </c>
      <c r="E35" s="902" t="str">
        <f>IF(G2=Language!$A$4,Language!T41, IF(G2=Language!$A$5,Language!U41,Language!T41))</f>
        <v>条件により使用を禁止する化学物質の製品への含有について
Presence of banned substances depending on application</v>
      </c>
      <c r="F35" s="902"/>
      <c r="G35" s="903"/>
      <c r="H35" s="903"/>
    </row>
    <row r="36" spans="1:8" s="1" customFormat="1" ht="15.75" customHeight="1" x14ac:dyDescent="0.15">
      <c r="A36" s="179"/>
      <c r="B36" s="180"/>
      <c r="C36" s="184"/>
      <c r="D36" s="184"/>
      <c r="E36" s="184"/>
      <c r="F36" s="184"/>
      <c r="G36" s="184"/>
      <c r="H36" s="184"/>
    </row>
    <row r="37" spans="1:8" s="1" customFormat="1" ht="35.1" customHeight="1" x14ac:dyDescent="0.15">
      <c r="A37" s="179"/>
      <c r="B37" s="180"/>
      <c r="C37" s="184"/>
      <c r="D37" s="184"/>
      <c r="E37" s="184"/>
      <c r="F37" s="184"/>
      <c r="G37" s="888" t="str">
        <f>IF(G2=Language!$A$4,Language!T42, IF(G2=Language!$A$5,Language!U42,Language!T42))</f>
        <v>&lt; 判定基準を満たす: "Applicable、満たさない: "Not Applicable" &gt;
&lt;Meet criteria: "Applicable"、Do not meet criteria: "Not Applicable" &gt;</v>
      </c>
      <c r="H37" s="898"/>
    </row>
    <row r="38" spans="1:8" s="28" customFormat="1" ht="35.1" customHeight="1" thickBot="1" x14ac:dyDescent="0.2">
      <c r="A38" s="167"/>
      <c r="B38" s="168"/>
      <c r="C38" s="169"/>
      <c r="D38" s="170" t="s">
        <v>11</v>
      </c>
      <c r="E38" s="171" t="str">
        <f>IF(G2=Language!$A$4,Language!T28, IF(G2=Language!$A$5,Language!U28,Language!T28))</f>
        <v>化学物質名
Substances</v>
      </c>
      <c r="F38" s="869" t="str">
        <f>IF(G2=Language!$A$4,Language!T29, IF(G2=Language!$A$5,Language!U29,Language!T29))</f>
        <v xml:space="preserve">確認内容(判定基準)*1) 
Check point (Criteria) *1) </v>
      </c>
      <c r="G38" s="870"/>
      <c r="H38" s="78" t="str">
        <f>IF(G2=Language!$A$4,Language!T30, IF(G2=Language!$A$5,Language!U30,Language!T30))</f>
        <v>確認結果
Result</v>
      </c>
    </row>
    <row r="39" spans="1:8" s="2" customFormat="1" ht="60" customHeight="1" thickTop="1" x14ac:dyDescent="0.15">
      <c r="A39" s="172"/>
      <c r="B39" s="173"/>
      <c r="C39" s="174"/>
      <c r="D39" s="175">
        <v>1</v>
      </c>
      <c r="E39" s="475" t="str">
        <f>IF(G2=Language!$A$4,Language!T43, IF(G2=Language!$A$5,Language!U43,Language!T43))</f>
        <v>カドミウム及びその化合物 *2)
Cadmium and its  compound *2)</v>
      </c>
      <c r="F39" s="904" t="str">
        <f>IF(G2=Language!$A$4,Language!T47, IF(G2=Language!$A$5,Language!U47,Language!T47))</f>
        <v>100ppm以下の含有である。また、電池に関しては、EU電池規則を満足している
Content is 100ppm or less.
Regarding batteries, comply with the EU Battery Regulation</v>
      </c>
      <c r="G39" s="905"/>
      <c r="H39" s="520" t="s">
        <v>637</v>
      </c>
    </row>
    <row r="40" spans="1:8" s="2" customFormat="1" ht="35.1" customHeight="1" x14ac:dyDescent="0.15">
      <c r="A40" s="172"/>
      <c r="B40" s="173"/>
      <c r="C40" s="174"/>
      <c r="D40" s="875">
        <v>2</v>
      </c>
      <c r="E40" s="878" t="str">
        <f>IF(G2=Language!$A$4,Language!T44, IF(G2=Language!$A$5,Language!U44,Language!T44))</f>
        <v>鉛及びその化合物 *2)
Lead and its compound *2)</v>
      </c>
      <c r="F40" s="881" t="str">
        <f>IF(G2=Language!$A$4,Language!T48, IF(G2=Language!$A$5,Language!U48,Language!T48))</f>
        <v>下記の (1)～(4) をすべて満足している。
All of the following (1) to (4) are satisfied.</v>
      </c>
      <c r="G40" s="908"/>
      <c r="H40" s="883" t="s">
        <v>637</v>
      </c>
    </row>
    <row r="41" spans="1:8" s="2" customFormat="1" ht="35.1" customHeight="1" x14ac:dyDescent="0.15">
      <c r="A41" s="172"/>
      <c r="B41" s="173"/>
      <c r="C41" s="174"/>
      <c r="D41" s="876"/>
      <c r="E41" s="879"/>
      <c r="F41" s="468">
        <v>1</v>
      </c>
      <c r="G41" s="469" t="str">
        <f>IF($G$2=Language!$A$4,Language!T49, IF($G$2=Language!$A$5,Language!U49,Language!T49))</f>
        <v>プラスチック類の場合は、300ppm以下の含有である。
In the case of plastics, the content is 300ppm or less.</v>
      </c>
      <c r="H41" s="884"/>
    </row>
    <row r="42" spans="1:8" s="2" customFormat="1" ht="35.1" customHeight="1" x14ac:dyDescent="0.15">
      <c r="A42" s="172"/>
      <c r="B42" s="173"/>
      <c r="C42" s="174"/>
      <c r="D42" s="876"/>
      <c r="E42" s="879"/>
      <c r="F42" s="468">
        <v>2</v>
      </c>
      <c r="G42" s="469" t="str">
        <f>IF($G$2=Language!$A$4,Language!T50, IF($G$2=Language!$A$5,Language!U50,Language!T50))</f>
        <v>電池の場合は、EU電池規則を満足している。
In the case of batteries, comply with the EU Battery Regulation.</v>
      </c>
      <c r="H42" s="884"/>
    </row>
    <row r="43" spans="1:8" s="2" customFormat="1" ht="69.900000000000006" customHeight="1" x14ac:dyDescent="0.15">
      <c r="A43" s="172"/>
      <c r="B43" s="173"/>
      <c r="C43" s="174"/>
      <c r="D43" s="876"/>
      <c r="E43" s="879"/>
      <c r="F43" s="468">
        <v>3</v>
      </c>
      <c r="G43" s="469" t="str">
        <f>IF($G$2=Language!$A$4,Language!T51, IF($G$2=Language!$A$5,Language!U51,Language!T51))</f>
        <v xml:space="preserve">おもちゃや子供向け用途の製品に使用される場合は、A2-別表の2の(1)及び(2)に記載の使用禁止基準に該当していない
The use in toys/products for children is not subject to the banned criteria of both (1) and (2) in 2 of A2-Appendix. </v>
      </c>
      <c r="H43" s="884"/>
    </row>
    <row r="44" spans="1:8" s="2" customFormat="1" ht="53.1" customHeight="1" x14ac:dyDescent="0.15">
      <c r="A44" s="172"/>
      <c r="B44" s="173"/>
      <c r="C44" s="174"/>
      <c r="D44" s="877"/>
      <c r="E44" s="880"/>
      <c r="F44" s="467">
        <v>4</v>
      </c>
      <c r="G44" s="469" t="str">
        <f>IF($G$2=Language!$A$4,Language!T52, IF($G$2=Language!$A$5,Language!U52,Language!T52))</f>
        <v>上記(1)～(3)以外の場合は、1000ppm以下の含有である
In the cases other than the above (1) to (3), the content is 1000ppm or less.</v>
      </c>
      <c r="H44" s="885"/>
    </row>
    <row r="45" spans="1:8" s="2" customFormat="1" ht="69.900000000000006" customHeight="1" x14ac:dyDescent="0.15">
      <c r="A45" s="172"/>
      <c r="B45" s="173"/>
      <c r="C45" s="174"/>
      <c r="D45" s="176">
        <v>3</v>
      </c>
      <c r="E45" s="198" t="str">
        <f>IF(G2=Language!$A$4,Language!T45, IF(G2=Language!$A$5,Language!U45,Language!T45))</f>
        <v>水銀及びその化合物 *2)
Mercury and its compound *2)</v>
      </c>
      <c r="F45" s="906" t="str">
        <f>IF(G2=Language!$A$4,Language!T53, IF(G2=Language!$A$5,Language!U53,Language!T53))</f>
        <v>1000ppm以下の含有である。また、電池に関しては、EU電池規則を満足している
Content is 1000ppm or less.
Regarding batteries, comply with the EU Battery Regulation.</v>
      </c>
      <c r="G45" s="907"/>
      <c r="H45" s="520" t="s">
        <v>637</v>
      </c>
    </row>
    <row r="46" spans="1:8" s="2" customFormat="1" ht="120" customHeight="1" x14ac:dyDescent="0.15">
      <c r="A46" s="172"/>
      <c r="B46" s="173"/>
      <c r="C46" s="174"/>
      <c r="D46" s="178">
        <v>4</v>
      </c>
      <c r="E46" s="198" t="str">
        <f>IF(G2=Language!$A$4,Language!T46, IF(G2=Language!$A$5,Language!U46,Language!T46))</f>
        <v>フタル酸ジ(2-エチルヘキシル)(DEHP)、フタル酸ジブチル(DBP)、フタル酸ブチルベンジル(BBP)、フタル酸ジイソブチル(DIBP)*3)
Bis(2-ethylhexyl)phthalate (DEHP), Dibutyl phthalate (DBP), Bis(butylbenzyl) phthalate (BBP), Diisobutyl phthalate (DIBP) *3)</v>
      </c>
      <c r="F46" s="906" t="str">
        <f>IF(G2=Language!$A$4,Language!T54, IF(G2=Language!$A$5,Language!U54,Language!T54))</f>
        <v>4物質(DEHP、DBP、BBP、DIBP)の合計が、1000ppm以下の含有である
Total content of 4 substances (DEHP, DBP, BBP, DIBP) is 1000ppm or less.</v>
      </c>
      <c r="G46" s="907"/>
      <c r="H46" s="520" t="s">
        <v>637</v>
      </c>
    </row>
    <row r="47" spans="1:8" s="1" customFormat="1" ht="35.1" customHeight="1" x14ac:dyDescent="0.15">
      <c r="A47" s="179"/>
      <c r="B47" s="180"/>
      <c r="C47" s="374"/>
      <c r="D47" s="400" t="s">
        <v>1389</v>
      </c>
      <c r="E47" s="862" t="str">
        <f>IF(G2=Language!$A$4,Language!T55, IF(G2=Language!$A$5,Language!U55,Language!T55))</f>
        <v>含有率の算出単位は特に記載のない場合は均質材料です。
The unit for calculating content rate is homogeneous material if not otherwise specified.</v>
      </c>
      <c r="F47" s="862"/>
      <c r="G47" s="863"/>
      <c r="H47" s="863"/>
    </row>
    <row r="48" spans="1:8" s="1" customFormat="1" ht="51" customHeight="1" x14ac:dyDescent="0.15">
      <c r="A48" s="179"/>
      <c r="B48" s="180"/>
      <c r="C48" s="401"/>
      <c r="D48" s="400" t="s">
        <v>1052</v>
      </c>
      <c r="E48" s="899" t="str">
        <f>IF(G2=Language!$A$4,Language!T56, IF(G2=Language!$A$5,Language!U56,Language!T56))</f>
        <v>EU包装材指令等により、包装材料用部品、包装用材料については、部材、インキ、塗料毎にカドミウム、鉛、水銀、六価クロムを意図的に添加せず、かつ合計が100ppm以下です。
According to the EU Packaging Directive and related regulations, for packaging components and materials, the total concentration of cadmium, lead, mercury, and hexavalent chromium in each part/material, ink, and paint that constitute a package must not exceed 100 ppm and must not be intentionally added.</v>
      </c>
      <c r="F48" s="899"/>
      <c r="G48" s="900"/>
      <c r="H48" s="900"/>
    </row>
    <row r="49" spans="1:8" s="1" customFormat="1" ht="90" customHeight="1" x14ac:dyDescent="0.15">
      <c r="A49" s="163"/>
      <c r="B49" s="163"/>
      <c r="C49" s="374"/>
      <c r="D49" s="400" t="s">
        <v>1053</v>
      </c>
      <c r="E49" s="899" t="str">
        <f>IF(G2=Language!$A$4,Language!T57, IF(G2=Language!$A$5,Language!U57,Language!T57))</f>
        <v>4種のフタル酸エステル(DEHP、BBP、DBP、DIBP)は、主に軟質樹脂の可塑剤として使用されており、接触により他の成形品から移動する性質(移行性)を持ちます。
包装材から部品・材料への移行の可能性があるため、部品・材料を納入いただく際の包装材も同様の基準で判断いただきご報告ください。
The four types of phthalates (DEHP, BBP, DBP, DIBP) are mainly used as plasticizers for soft resins, and have the property of being transferred from other products by contact (migration).
Since there is a possibility of transfer from packaging to parts and materials, please report the substances containing in the packaging with the same standard (threshold).</v>
      </c>
      <c r="F49" s="899"/>
      <c r="G49" s="901"/>
      <c r="H49" s="901"/>
    </row>
    <row r="50" spans="1:8" s="1" customFormat="1" ht="8.1" customHeight="1" x14ac:dyDescent="0.15">
      <c r="A50" s="163"/>
      <c r="B50" s="163"/>
      <c r="C50" s="206"/>
      <c r="D50" s="206"/>
      <c r="E50" s="206"/>
      <c r="F50" s="387"/>
      <c r="G50" s="206"/>
      <c r="H50" s="206"/>
    </row>
    <row r="51" spans="1:8" s="1" customFormat="1" ht="35.1" customHeight="1" x14ac:dyDescent="0.15">
      <c r="A51" s="163"/>
      <c r="B51" s="163"/>
      <c r="C51" s="896" t="str">
        <f>IF(G2=Language!$A$4,Language!T58, IF(G2=Language!$A$5,Language!U58,Language!T58))</f>
        <v>判定基準の確認結果が「Not Applicable」の場合は、A2-別表にて使用可否の判定を記載し添付いたします
When the result shows "Not Applicable", we complete the A2-Appendix where the use of each substance is detailed and attach it.</v>
      </c>
      <c r="D51" s="896"/>
      <c r="E51" s="896"/>
      <c r="F51" s="896"/>
      <c r="G51" s="896"/>
      <c r="H51" s="896"/>
    </row>
    <row r="52" spans="1:8" s="1" customFormat="1" ht="12" customHeight="1" x14ac:dyDescent="0.15">
      <c r="A52" s="163"/>
      <c r="B52" s="163"/>
      <c r="C52" s="185"/>
      <c r="D52" s="185"/>
      <c r="E52" s="185"/>
      <c r="F52" s="185"/>
      <c r="G52" s="185"/>
      <c r="H52" s="185"/>
    </row>
    <row r="53" spans="1:8" x14ac:dyDescent="0.15">
      <c r="E53" s="186"/>
      <c r="F53" s="186"/>
    </row>
    <row r="54" spans="1:8" s="19" customFormat="1" ht="15" x14ac:dyDescent="0.15">
      <c r="A54" s="187"/>
      <c r="B54" s="187"/>
      <c r="C54" s="188"/>
      <c r="D54" s="189"/>
      <c r="E54" s="186"/>
      <c r="F54" s="186"/>
      <c r="G54" s="190"/>
      <c r="H54" s="188"/>
    </row>
  </sheetData>
  <sheetProtection algorithmName="SHA-512" hashValue="ofnDPu6gsdZWK8+Q2q65WbddN4/9051DqPkQzl4TXEVSu19RIRV2HwvrLX4kddf7pA8RCnlBE+rYuditcf3c5w==" saltValue="88ty0LDkK7JY7cXjY8I8Lw==" spinCount="100000" sheet="1" selectLockedCells="1"/>
  <mergeCells count="33">
    <mergeCell ref="C51:H51"/>
    <mergeCell ref="D33:H33"/>
    <mergeCell ref="G37:H37"/>
    <mergeCell ref="E32:H32"/>
    <mergeCell ref="E47:H47"/>
    <mergeCell ref="E48:H48"/>
    <mergeCell ref="E49:H49"/>
    <mergeCell ref="E35:H35"/>
    <mergeCell ref="F38:G38"/>
    <mergeCell ref="F39:G39"/>
    <mergeCell ref="F45:G45"/>
    <mergeCell ref="F46:G46"/>
    <mergeCell ref="F40:G40"/>
    <mergeCell ref="E40:E44"/>
    <mergeCell ref="D40:D44"/>
    <mergeCell ref="H40:H44"/>
    <mergeCell ref="B1:I1"/>
    <mergeCell ref="E24:H24"/>
    <mergeCell ref="A3:E3"/>
    <mergeCell ref="D9:H9"/>
    <mergeCell ref="D11:H11"/>
    <mergeCell ref="H2:I2"/>
    <mergeCell ref="E31:H31"/>
    <mergeCell ref="E20:G20"/>
    <mergeCell ref="E22:H22"/>
    <mergeCell ref="D13:E13"/>
    <mergeCell ref="F25:G25"/>
    <mergeCell ref="F26:G26"/>
    <mergeCell ref="F27:G27"/>
    <mergeCell ref="D28:D30"/>
    <mergeCell ref="E28:E30"/>
    <mergeCell ref="F28:G28"/>
    <mergeCell ref="H28:H30"/>
  </mergeCells>
  <phoneticPr fontId="16"/>
  <conditionalFormatting sqref="G5:G7">
    <cfRule type="notContainsBlanks" dxfId="160" priority="7">
      <formula>LEN(TRIM(G5))&gt;0</formula>
    </cfRule>
  </conditionalFormatting>
  <conditionalFormatting sqref="G14:G17">
    <cfRule type="notContainsBlanks" dxfId="159" priority="8">
      <formula>LEN(TRIM(G14))&gt;0</formula>
    </cfRule>
  </conditionalFormatting>
  <conditionalFormatting sqref="H26:H28">
    <cfRule type="cellIs" dxfId="158" priority="4" operator="equal">
      <formula>"Applicable"</formula>
    </cfRule>
    <cfRule type="cellIs" dxfId="157" priority="5" operator="equal">
      <formula>"Not Applicable"</formula>
    </cfRule>
    <cfRule type="cellIs" dxfId="156" priority="6" operator="equal">
      <formula>Applicable</formula>
    </cfRule>
  </conditionalFormatting>
  <conditionalFormatting sqref="H39:H40 H45:H46">
    <cfRule type="cellIs" dxfId="155" priority="1" operator="equal">
      <formula>"Applicable"</formula>
    </cfRule>
    <cfRule type="cellIs" dxfId="154" priority="2" operator="equal">
      <formula>"Not Applicable"</formula>
    </cfRule>
    <cfRule type="cellIs" dxfId="153" priority="3" operator="equal">
      <formula>Applicable</formula>
    </cfRule>
  </conditionalFormatting>
  <dataValidations count="1">
    <dataValidation type="date" operator="greaterThanOrEqual" allowBlank="1" showInputMessage="1" showErrorMessage="1" sqref="G5" xr:uid="{9D1A7F37-15D1-454E-83B4-3966CE5583E6}">
      <formula1>45748</formula1>
    </dataValidation>
  </dataValidations>
  <printOptions horizontalCentered="1"/>
  <pageMargins left="0.25" right="0.25" top="0.75" bottom="0.75" header="0.3" footer="0.3"/>
  <pageSetup paperSize="9" scale="72" fitToHeight="0" orientation="portrait" r:id="rId1"/>
  <headerFooter>
    <oddFooter>&amp;LA.RoHS&amp;RV.1.0 (Established in Dec. 2025)</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0B724F7-422D-4C4C-AB10-C77857589833}">
          <x14:formula1>
            <xm:f>Language!$A$3:$A$5</xm:f>
          </x14:formula1>
          <xm:sqref>G2</xm:sqref>
        </x14:dataValidation>
        <x14:dataValidation type="list" allowBlank="1" showInputMessage="1" showErrorMessage="1" xr:uid="{3B2A1E02-19BF-444F-8695-981DCF6C61DB}">
          <x14:formula1>
            <xm:f>Language!$B$9:$B$11</xm:f>
          </x14:formula1>
          <xm:sqref>H26:H28 H39:H40 H45:H46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38209-DCDB-4BC1-98CE-32367A1051CE}">
  <sheetPr codeName="Sheet4">
    <tabColor rgb="FF00B0F0"/>
    <pageSetUpPr fitToPage="1"/>
  </sheetPr>
  <dimension ref="A1:H95"/>
  <sheetViews>
    <sheetView showGridLines="0" view="pageBreakPreview" zoomScaleNormal="100" zoomScaleSheetLayoutView="100" workbookViewId="0">
      <selection activeCell="H32" sqref="H32"/>
    </sheetView>
  </sheetViews>
  <sheetFormatPr defaultColWidth="0.6640625" defaultRowHeight="19.2" x14ac:dyDescent="0.15"/>
  <cols>
    <col min="1" max="1" width="1.44140625" style="61" customWidth="1"/>
    <col min="2" max="2" width="1.44140625" style="62" customWidth="1"/>
    <col min="3" max="3" width="3.33203125" style="20" customWidth="1"/>
    <col min="4" max="4" width="4.6640625" style="29" bestFit="1" customWidth="1"/>
    <col min="5" max="5" width="57" style="20" customWidth="1"/>
    <col min="6" max="6" width="4.88671875" style="385" customWidth="1"/>
    <col min="7" max="7" width="78.88671875" style="385" customWidth="1"/>
    <col min="8" max="8" width="19.109375" style="20" customWidth="1"/>
    <col min="9" max="9" width="7.109375" style="20" customWidth="1"/>
    <col min="10" max="61" width="0.6640625" style="20"/>
    <col min="62" max="62" width="4.44140625" style="20" customWidth="1"/>
    <col min="63" max="63" width="12.44140625" style="20" customWidth="1"/>
    <col min="64" max="64" width="8.6640625" style="20" customWidth="1"/>
    <col min="65" max="65" width="18" style="20" customWidth="1"/>
    <col min="66" max="66" width="5.6640625" style="20" customWidth="1"/>
    <col min="67" max="79" width="0.6640625" style="20"/>
    <col min="80" max="80" width="14.33203125" style="20" customWidth="1"/>
    <col min="81" max="16384" width="0.6640625" style="20"/>
  </cols>
  <sheetData>
    <row r="1" spans="1:8" ht="11.25" customHeight="1" x14ac:dyDescent="0.15">
      <c r="H1" s="34" t="str">
        <f>A.RoHS!H2</f>
        <v xml:space="preserve">FFT Part Code: </v>
      </c>
    </row>
    <row r="2" spans="1:8" s="19" customFormat="1" ht="39.9" customHeight="1" x14ac:dyDescent="0.15">
      <c r="A2" s="943" t="s">
        <v>1442</v>
      </c>
      <c r="B2" s="936"/>
      <c r="C2" s="936"/>
      <c r="D2" s="864" t="str">
        <f>IF(A.RoHS!G$2=Language!$A$4,Language!T62, IF(A.RoHS!G$2=Language!$A$5,Language!U62,Language!T62))</f>
        <v>その他
Others</v>
      </c>
      <c r="E2" s="938"/>
      <c r="F2" s="448"/>
      <c r="G2" s="944"/>
      <c r="H2" s="945"/>
    </row>
    <row r="3" spans="1:8" s="19" customFormat="1" ht="15.9" customHeight="1" x14ac:dyDescent="0.15">
      <c r="A3" s="68"/>
      <c r="B3" s="68"/>
      <c r="C3" s="69"/>
      <c r="D3" s="70"/>
      <c r="E3" s="71"/>
      <c r="F3" s="447"/>
      <c r="G3" s="945"/>
      <c r="H3" s="945"/>
    </row>
    <row r="4" spans="1:8" s="19" customFormat="1" ht="36.9" customHeight="1" x14ac:dyDescent="0.15">
      <c r="A4" s="63"/>
      <c r="B4" s="935" t="s">
        <v>1332</v>
      </c>
      <c r="C4" s="936"/>
      <c r="D4" s="937" t="str">
        <f>IF(A.RoHS!G$2=Language!$A$4,Language!T63, IF(A.RoHS!G$2=Language!$A$5,Language!U63,Language!T63))</f>
        <v>全面的に使用を禁止する化学物質の製品への含有について
Presence of banned substances in products</v>
      </c>
      <c r="E4" s="938"/>
      <c r="F4" s="938"/>
      <c r="G4" s="938"/>
      <c r="H4" s="72"/>
    </row>
    <row r="5" spans="1:8" s="19" customFormat="1" ht="8.1" customHeight="1" x14ac:dyDescent="0.15">
      <c r="A5" s="63"/>
      <c r="B5" s="64"/>
      <c r="C5" s="65"/>
      <c r="D5" s="66"/>
      <c r="E5" s="67"/>
      <c r="F5" s="449"/>
      <c r="G5" s="449"/>
      <c r="H5" s="72"/>
    </row>
    <row r="6" spans="1:8" s="19" customFormat="1" ht="36.9" customHeight="1" x14ac:dyDescent="0.15">
      <c r="A6" s="63"/>
      <c r="B6" s="64"/>
      <c r="C6" s="933" t="str">
        <f>IF(A.RoHS!G$2=Language!$A$4,Language!T185, IF(A.RoHS!G$2=Language!$A$5,Language!U185,Language!T185))</f>
        <v>&lt; 判定基準を満たす: "Applicable、満たさない: "Not Applicable" &gt;
&lt;Meet criteria: "Applicable"、Do not meet criteria: "Not Applicable" &gt;</v>
      </c>
      <c r="D6" s="933"/>
      <c r="E6" s="933"/>
      <c r="F6" s="933"/>
      <c r="G6" s="933"/>
      <c r="H6" s="933"/>
    </row>
    <row r="7" spans="1:8" s="29" customFormat="1" ht="36.9" customHeight="1" thickBot="1" x14ac:dyDescent="0.2">
      <c r="A7" s="73"/>
      <c r="B7" s="74"/>
      <c r="C7" s="75"/>
      <c r="D7" s="76" t="s">
        <v>11</v>
      </c>
      <c r="E7" s="77" t="str">
        <f>IF(A.RoHS!G$2=Language!$A$4,Language!T64, IF(A.RoHS!G$2=Language!$A$5,Language!U64,Language!T64))</f>
        <v>化学物質名
Substances</v>
      </c>
      <c r="F7" s="925" t="str">
        <f>IF(A.RoHS!G$2=Language!$A$4,Language!T65, IF(A.RoHS!G$2=Language!$A$5,Language!U65,Language!T65))</f>
        <v xml:space="preserve">確認内容(判定基準)*1) 
Check point (Criteria) *1) </v>
      </c>
      <c r="G7" s="870"/>
      <c r="H7" s="78" t="str">
        <f>IF(A.RoHS!G$2=Language!$A$4,Language!T66, IF(A.RoHS!G$2=Language!$A$5,Language!U66,Language!T66))</f>
        <v>確認結果
Result</v>
      </c>
    </row>
    <row r="8" spans="1:8" ht="54.9" customHeight="1" thickTop="1" x14ac:dyDescent="0.15">
      <c r="A8" s="79"/>
      <c r="B8" s="80"/>
      <c r="C8" s="81"/>
      <c r="D8" s="82">
        <v>1</v>
      </c>
      <c r="E8" s="485" t="str">
        <f>IF(A.RoHS!G$2=Language!$A$4,Language!T67, IF(A.RoHS!G$2=Language!$A$5,Language!U67,Language!T67))</f>
        <v>トリブチルスズ=オキシド(TBTO)
Tributyl Tin Oxide (TBTO)</v>
      </c>
      <c r="F8" s="939" t="str">
        <f>IF(A.RoHS!G$2=Language!$A$4,Language!T86, IF(A.RoHS!G$2=Language!$A$5,Language!U86,Language!T86))</f>
        <v>意図的に添加せず、かつ1000ppm以下の含有である
Content is 1000ppm or less.
Not intentionally added</v>
      </c>
      <c r="G8" s="940"/>
      <c r="H8" s="522" t="s">
        <v>637</v>
      </c>
    </row>
    <row r="9" spans="1:8" ht="54.9" customHeight="1" x14ac:dyDescent="0.15">
      <c r="A9" s="79"/>
      <c r="B9" s="80"/>
      <c r="C9" s="81"/>
      <c r="D9" s="84">
        <v>2</v>
      </c>
      <c r="E9" s="486" t="str">
        <f>IF(A.RoHS!G$2=Language!$A$4,Language!T68, IF(A.RoHS!G$2=Language!$A$5,Language!U68,Language!T68))</f>
        <v>三置換有機スズ化合物
Tri-substituted organostannic compounds</v>
      </c>
      <c r="F9" s="917" t="str">
        <f>IF(A.RoHS!G$2=Language!$A$4,Language!T87, IF(A.RoHS!G$2=Language!$A$5,Language!U87,Language!T87))</f>
        <v>意図的に添加せず、かつスズ元素として1000ppm以下の含有である
Content of tin is 1000ppm or less.
Not intentionally added</v>
      </c>
      <c r="G9" s="918"/>
      <c r="H9" s="522" t="s">
        <v>637</v>
      </c>
    </row>
    <row r="10" spans="1:8" ht="54.9" customHeight="1" x14ac:dyDescent="0.15">
      <c r="A10" s="79"/>
      <c r="B10" s="80"/>
      <c r="C10" s="81"/>
      <c r="D10" s="84">
        <v>3</v>
      </c>
      <c r="E10" s="486" t="str">
        <f>IF(A.RoHS!G$2=Language!$A$4,Language!T69, IF(A.RoHS!G$2=Language!$A$5,Language!U69,Language!T69))</f>
        <v>ポリ塩化ビフェニル類(PCB類)、及び特定代替物質
Polychlorinated biphenyls (PCBs) and specific substitutes</v>
      </c>
      <c r="F10" s="917" t="str">
        <f>IF(A.RoHS!G$2=Language!$A$4,Language!T88, IF(A.RoHS!G$2=Language!$A$5,Language!U88,Language!T88))</f>
        <v>意図的に添加していない
Not intentionally added</v>
      </c>
      <c r="G10" s="918"/>
      <c r="H10" s="522" t="s">
        <v>637</v>
      </c>
    </row>
    <row r="11" spans="1:8" ht="36.9" customHeight="1" x14ac:dyDescent="0.15">
      <c r="A11" s="79"/>
      <c r="B11" s="80"/>
      <c r="C11" s="81"/>
      <c r="D11" s="84">
        <v>4</v>
      </c>
      <c r="E11" s="487" t="str">
        <f>IF(A.RoHS!G$2=Language!$A$4,Language!T70, IF(A.RoHS!G$2=Language!$A$5,Language!U70,Language!T70))</f>
        <v>ポリ塩化ナフタレン
Polychlorinated naphthalenes</v>
      </c>
      <c r="F11" s="917" t="str">
        <f>IF(A.RoHS!G$2=Language!$A$4,Language!T89, IF(A.RoHS!G$2=Language!$A$5,Language!U89,Language!T89))</f>
        <v>意図的に添加していない(塩素数1～8が対象)
Not intentionally added  (Chlorine atom 1-8 are subject to the regulation.)</v>
      </c>
      <c r="G11" s="918"/>
      <c r="H11" s="522" t="s">
        <v>637</v>
      </c>
    </row>
    <row r="12" spans="1:8" s="2" customFormat="1" ht="54.9" customHeight="1" x14ac:dyDescent="0.15">
      <c r="A12" s="85"/>
      <c r="B12" s="86"/>
      <c r="C12" s="87"/>
      <c r="D12" s="88">
        <v>5</v>
      </c>
      <c r="E12" s="486" t="str">
        <f>IF(A.RoHS!G$2=Language!$A$4,Language!T71, IF(A.RoHS!G$2=Language!$A$5,Language!U71,Language!T71))</f>
        <v>短鎖型塩化パラフィン(SCCP, C:10-13)
Short chain chlorinated paraffin (SCCP, C:10-13)</v>
      </c>
      <c r="F12" s="917" t="str">
        <f>IF(A.RoHS!G$2=Language!$A$4,Language!T90, IF(A.RoHS!G$2=Language!$A$5,Language!U90,Language!T90))</f>
        <v>意図的に添加せず、かつ成形品質量中1000ppm未満の含有である
Content is less than 1000ppm in the weight of articles.
Not intentionally added</v>
      </c>
      <c r="G12" s="918"/>
      <c r="H12" s="522" t="s">
        <v>637</v>
      </c>
    </row>
    <row r="13" spans="1:8" ht="36.9" customHeight="1" x14ac:dyDescent="0.15">
      <c r="A13" s="79"/>
      <c r="B13" s="80"/>
      <c r="C13" s="81"/>
      <c r="D13" s="84">
        <v>6</v>
      </c>
      <c r="E13" s="487" t="str">
        <f>IF(A.RoHS!G$2=Language!$A$4,Language!T72, IF(A.RoHS!G$2=Language!$A$5,Language!U72,Language!T72))</f>
        <v>アスベスト類
Asbestos</v>
      </c>
      <c r="F13" s="917" t="str">
        <f>IF(A.RoHS!G$2=Language!$A$4,Language!T91, IF(A.RoHS!G$2=Language!$A$5,Language!U91,Language!T91))</f>
        <v>意図的に添加していない
Not intentionally added</v>
      </c>
      <c r="G13" s="918"/>
      <c r="H13" s="522" t="s">
        <v>637</v>
      </c>
    </row>
    <row r="14" spans="1:8" ht="54.9" customHeight="1" x14ac:dyDescent="0.15">
      <c r="A14" s="79"/>
      <c r="B14" s="80"/>
      <c r="C14" s="81"/>
      <c r="D14" s="84">
        <v>7</v>
      </c>
      <c r="E14" s="486" t="str">
        <f>IF(A.RoHS!G$2=Language!$A$4,Language!T73, IF(A.RoHS!G$2=Language!$A$5,Language!U73,Language!T73))</f>
        <v>ポリ塩化ターフェニル類 (PCT類)
Polychlorinated Terphenyls (PCTs)</v>
      </c>
      <c r="F14" s="917" t="str">
        <f>IF(A.RoHS!G$2=Language!$A$4,Language!T92, IF(A.RoHS!G$2=Language!$A$5,Language!U92,Language!T92))</f>
        <v>意図的に添加せず、かつ50ppm以下の含有である
Content is 50ppm or less.
Not intentionally added</v>
      </c>
      <c r="G14" s="918"/>
      <c r="H14" s="522" t="s">
        <v>637</v>
      </c>
    </row>
    <row r="15" spans="1:8" ht="69.900000000000006" customHeight="1" x14ac:dyDescent="0.15">
      <c r="A15" s="79"/>
      <c r="B15" s="80"/>
      <c r="C15" s="81"/>
      <c r="D15" s="84">
        <v>8</v>
      </c>
      <c r="E15" s="487" t="str">
        <f>IF(A.RoHS!G$2=Language!$A$4,Language!T74, IF(A.RoHS!G$2=Language!$A$5,Language!U74,Language!T74))</f>
        <v>2-(2H-1,2,3-ベンゾ トリアゾール-2-イル)-4,6-ジ-tert-ブチルフェノール (UV-320)
Phenol,2-(2H-benzotriazol-2-yl)-4,6-bis(1,1-dimethylethyl) (UV-320)</v>
      </c>
      <c r="F15" s="917" t="str">
        <f>IF(A.RoHS!G$2=Language!$A$4,Language!T93, IF(A.RoHS!G$2=Language!$A$5,Language!U93,Language!T93))</f>
        <v>意図的に添加していない
Not intentionally added</v>
      </c>
      <c r="G15" s="918"/>
      <c r="H15" s="522" t="s">
        <v>637</v>
      </c>
    </row>
    <row r="16" spans="1:8" s="2" customFormat="1" ht="54.9" customHeight="1" x14ac:dyDescent="0.15">
      <c r="A16" s="85"/>
      <c r="B16" s="86"/>
      <c r="C16" s="87"/>
      <c r="D16" s="88">
        <v>9</v>
      </c>
      <c r="E16" s="486" t="str">
        <f>IF(A.RoHS!G$2=Language!$A$4,Language!T75, IF(A.RoHS!G$2=Language!$A$5,Language!U75,Language!T75))</f>
        <v>ヘキサブロモシクロドデカン(HBCDD)
Hexabromocyclododecane (HBCDD)</v>
      </c>
      <c r="F16" s="917" t="str">
        <f>IF(A.RoHS!G$2=Language!$A$4,Language!T94, IF(A.RoHS!G$2=Language!$A$5,Language!U94,Language!T94))</f>
        <v>意図的に添加せず、かつ成形品や混合物中の0.0075重量％ (75 ppm)以下の含有である
Not intentionally added
Content is 75ppm or less in articles and mixtures.</v>
      </c>
      <c r="G16" s="918"/>
      <c r="H16" s="522" t="s">
        <v>637</v>
      </c>
    </row>
    <row r="17" spans="1:8" s="2" customFormat="1" ht="54.9" customHeight="1" x14ac:dyDescent="0.15">
      <c r="A17" s="85"/>
      <c r="B17" s="86"/>
      <c r="C17" s="87"/>
      <c r="D17" s="88">
        <v>10</v>
      </c>
      <c r="E17" s="486" t="str">
        <f>IF(A.RoHS!G$2=Language!$A$4,Language!T76, IF(A.RoHS!G$2=Language!$A$5,Language!U76,Language!T76))</f>
        <v>塩化コバルト
Cobalt dichloride</v>
      </c>
      <c r="F17" s="917" t="str">
        <f>IF(A.RoHS!G$2=Language!$A$4,Language!T95, IF(A.RoHS!G$2=Language!$A$5,Language!U95,Language!T95))</f>
        <v>意図的に添加せず、かつ1000ppm以下の含有である
Not intentionally added
Content is 1000ppm or less.</v>
      </c>
      <c r="G17" s="918"/>
      <c r="H17" s="522" t="s">
        <v>637</v>
      </c>
    </row>
    <row r="18" spans="1:8" s="2" customFormat="1" ht="54.9" customHeight="1" x14ac:dyDescent="0.15">
      <c r="A18" s="85"/>
      <c r="B18" s="86"/>
      <c r="C18" s="87"/>
      <c r="D18" s="88">
        <v>11</v>
      </c>
      <c r="E18" s="486" t="str">
        <f>IF(A.RoHS!G$2=Language!$A$4,Language!T77, IF(A.RoHS!G$2=Language!$A$5,Language!U77,Language!T77))</f>
        <v>ジメチルフマレート
Dimethyl fumarate</v>
      </c>
      <c r="F18" s="917" t="str">
        <f>IF(A.RoHS!G$2=Language!$A$4,Language!T96, IF(A.RoHS!G$2=Language!$A$5,Language!U96,Language!T96))</f>
        <v>意図的に添加せず、かつ0.1ppm以下の含有である
Not intentionally added
Content is 0.1ppm or less.</v>
      </c>
      <c r="G18" s="918"/>
      <c r="H18" s="522" t="s">
        <v>637</v>
      </c>
    </row>
    <row r="19" spans="1:8" s="2" customFormat="1" ht="36.9" customHeight="1" x14ac:dyDescent="0.15">
      <c r="A19" s="85"/>
      <c r="B19" s="86"/>
      <c r="C19" s="87"/>
      <c r="D19" s="88">
        <v>12</v>
      </c>
      <c r="E19" s="487" t="str">
        <f>IF(A.RoHS!G$2=Language!$A$4,Language!T78, IF(A.RoHS!G$2=Language!$A$5,Language!U78,Language!T78))</f>
        <v>アルミノ珪酸塩、耐火セラミック繊維
Refractory Ceramic Fibers, Aluminosilicate</v>
      </c>
      <c r="F19" s="917" t="str">
        <f>IF(A.RoHS!G$2=Language!$A$4,Language!T97, IF(A.RoHS!G$2=Language!$A$5,Language!U97,Language!T97))</f>
        <v>意図的に添加していない
Not intentionally added</v>
      </c>
      <c r="G19" s="918"/>
      <c r="H19" s="522" t="s">
        <v>637</v>
      </c>
    </row>
    <row r="20" spans="1:8" s="2" customFormat="1" ht="36.9" customHeight="1" x14ac:dyDescent="0.15">
      <c r="A20" s="85"/>
      <c r="B20" s="86"/>
      <c r="C20" s="87"/>
      <c r="D20" s="88">
        <v>13</v>
      </c>
      <c r="E20" s="487" t="str">
        <f>IF(A.RoHS!G$2=Language!$A$4,Language!T79, IF(A.RoHS!G$2=Language!$A$5,Language!U79,Language!T79))</f>
        <v>ジルコニアアルミノ珪酸塩、耐火セラミック繊維
Refractory Ceramic Fibers, Zirconia Aluminosilicate</v>
      </c>
      <c r="F20" s="917" t="str">
        <f>IF(A.RoHS!G$2=Language!$A$4,Language!T98, IF(A.RoHS!G$2=Language!$A$5,Language!U98,Language!T98))</f>
        <v>意図的に添加していない
Not intentionally added</v>
      </c>
      <c r="G20" s="918"/>
      <c r="H20" s="522" t="s">
        <v>637</v>
      </c>
    </row>
    <row r="21" spans="1:8" s="2" customFormat="1" ht="36.9" customHeight="1" x14ac:dyDescent="0.15">
      <c r="A21" s="85"/>
      <c r="B21" s="86"/>
      <c r="C21" s="87"/>
      <c r="D21" s="88">
        <v>14</v>
      </c>
      <c r="E21" s="487" t="str">
        <f>IF(A.RoHS!G$2=Language!$A$4,Language!T80, IF(A.RoHS!G$2=Language!$A$5,Language!U80,Language!T80))</f>
        <v>ジブチルスズ化合物(DBT)
Dibutyltin (DBT) compounds</v>
      </c>
      <c r="F21" s="917" t="str">
        <f>IF(A.RoHS!G$2=Language!$A$4,Language!T99, IF(A.RoHS!G$2=Language!$A$5,Language!U99,Language!T99))</f>
        <v>スズの元素として、材料中の1000ppm以下の含有である
Content is 1000ppm or less by weight of tin in a material.</v>
      </c>
      <c r="G21" s="918"/>
      <c r="H21" s="522" t="s">
        <v>637</v>
      </c>
    </row>
    <row r="22" spans="1:8" s="2" customFormat="1" ht="36.9" customHeight="1" x14ac:dyDescent="0.15">
      <c r="A22" s="85"/>
      <c r="B22" s="86"/>
      <c r="C22" s="87"/>
      <c r="D22" s="88">
        <v>15</v>
      </c>
      <c r="E22" s="487" t="str">
        <f>IF(A.RoHS!G$2=Language!$A$4,Language!T81, IF(A.RoHS!G$2=Language!$A$5,Language!U81,Language!T81))</f>
        <v>ペンタクロロベンゼンチオール(PCTP)
Pentachlorothiophenol (PCTP)</v>
      </c>
      <c r="F22" s="917" t="str">
        <f>IF(A.RoHS!G$2=Language!$A$4,Language!T100, IF(A.RoHS!G$2=Language!$A$5,Language!U100,Language!T100))</f>
        <v>1wt%以下の含有である
Content is 1wt% or less.</v>
      </c>
      <c r="G22" s="918"/>
      <c r="H22" s="522" t="s">
        <v>637</v>
      </c>
    </row>
    <row r="23" spans="1:8" s="2" customFormat="1" ht="36.9" customHeight="1" x14ac:dyDescent="0.15">
      <c r="A23" s="85"/>
      <c r="B23" s="86"/>
      <c r="C23" s="87"/>
      <c r="D23" s="919">
        <v>16</v>
      </c>
      <c r="E23" s="920" t="str">
        <f>IF(A.RoHS!G$2=Language!$A$4,Language!T82, IF(A.RoHS!G$2=Language!$A$5,Language!U82,Language!T82))</f>
        <v>炭素数が9から14のパーフルオロカルボン酸(C9-C14 PFCAs)とその塩およびC9-C14 PFCA関連物質
Perfluorocarboxylic acids containing 9 to 14 carbon atoms in the chain (C9-C14 PFCAs), their salts and C9-C14 PFCA-related substances</v>
      </c>
      <c r="F23" s="911" t="str">
        <f>IF(A.RoHS!G$2=Language!$A$4,Language!T101, IF(A.RoHS!G$2=Language!$A$5,Language!U101,Language!T101))</f>
        <v>成形品質量中または混合物中において、下記(1)及び(2)を満たす。
The following (1) and (2) are to be satisfied in the Mixture or Article.</v>
      </c>
      <c r="G23" s="912"/>
      <c r="H23" s="910" t="s">
        <v>637</v>
      </c>
    </row>
    <row r="24" spans="1:8" s="2" customFormat="1" ht="69.900000000000006" customHeight="1" x14ac:dyDescent="0.15">
      <c r="A24" s="85"/>
      <c r="B24" s="86"/>
      <c r="C24" s="87"/>
      <c r="D24" s="876"/>
      <c r="E24" s="879"/>
      <c r="F24" s="457">
        <v>1</v>
      </c>
      <c r="G24" s="455" t="str">
        <f>IF(A.RoHS!G$2=Language!$A$4,Language!T102, IF(A.RoHS!G$2=Language!$A$5,Language!U102,Language!T102))</f>
        <v>C9-C14 PFCAsとその塩の場合、C9-C14 PFCAsとその塩の合計で、25ppb(0.025ppm)未満である。
The sum of C9-C14 PFCAs and their salts:   Content is less than 25ppb (0.025ppm).</v>
      </c>
      <c r="H24" s="884"/>
    </row>
    <row r="25" spans="1:8" s="2" customFormat="1" ht="69.900000000000006" customHeight="1" x14ac:dyDescent="0.15">
      <c r="A25" s="85"/>
      <c r="B25" s="86"/>
      <c r="C25" s="87"/>
      <c r="D25" s="877"/>
      <c r="E25" s="880"/>
      <c r="F25" s="458">
        <v>2</v>
      </c>
      <c r="G25" s="456" t="str">
        <f>IF(A.RoHS!G$2=Language!$A$4,Language!T103, IF(A.RoHS!G$2=Language!$A$5,Language!U103,Language!T103))</f>
        <v>C9-C14 PFCA関連物質の場合、C9-C14 PFCA関連物質の合計で、260ppb(0.26ppm)未満である。
The sum of C9-C14 PFCA-related substances:  Content is less than 260 ppb (0.26ppm).</v>
      </c>
      <c r="H25" s="885"/>
    </row>
    <row r="26" spans="1:8" s="2" customFormat="1" ht="36.9" customHeight="1" x14ac:dyDescent="0.15">
      <c r="A26" s="85"/>
      <c r="B26" s="86"/>
      <c r="C26" s="87"/>
      <c r="D26" s="913">
        <v>17</v>
      </c>
      <c r="E26" s="915" t="str">
        <f>IF(A.RoHS!G$2=Language!$A$4,Language!T83, IF(A.RoHS!G$2=Language!$A$5,Language!U83,Language!T83))</f>
        <v>ペルフルオロヘキサンスルホン酸(PFHxS)とその塩およびPFHxS関連物質
Perfluorohexane-1-sulphonic acid (PFHxS), its salts and PFHxS-related substances</v>
      </c>
      <c r="F26" s="911" t="str">
        <f>IF(A.RoHS!G$2=Language!$A$4,Language!T101, IF(A.RoHS!G$2=Language!$A$5,Language!U101,Language!T101))</f>
        <v>成形品質量中または混合物中において、下記(1)及び(2)を満たす。
The following (1) and (2) are to be satisfied in the Mixture or Article.</v>
      </c>
      <c r="G26" s="912"/>
      <c r="H26" s="927" t="s">
        <v>637</v>
      </c>
    </row>
    <row r="27" spans="1:8" s="2" customFormat="1" ht="36.9" customHeight="1" x14ac:dyDescent="0.15">
      <c r="A27" s="85"/>
      <c r="B27" s="86"/>
      <c r="C27" s="87"/>
      <c r="D27" s="914"/>
      <c r="E27" s="916"/>
      <c r="F27" s="457">
        <v>1</v>
      </c>
      <c r="G27" s="455" t="str">
        <f>IF(A.RoHS!G$2=Language!$A$4,Language!T104, IF(A.RoHS!G$2=Language!$A$5,Language!U104,Language!T104))</f>
        <v>PFHxSとその塩の場合、PFHxSとその塩の合計で、0.0000025%(25ppb)以下である。
The sum of PFHxS and their salts:   0.0000025% (25ppb) or less content</v>
      </c>
      <c r="H27" s="928"/>
    </row>
    <row r="28" spans="1:8" s="2" customFormat="1" ht="36.9" customHeight="1" x14ac:dyDescent="0.15">
      <c r="A28" s="85"/>
      <c r="B28" s="86"/>
      <c r="C28" s="87"/>
      <c r="D28" s="914"/>
      <c r="E28" s="916"/>
      <c r="F28" s="458">
        <v>2</v>
      </c>
      <c r="G28" s="456" t="str">
        <f>IF(A.RoHS!G$2=Language!$A$4,Language!T105, IF(A.RoHS!G$2=Language!$A$5,Language!U105,Language!T105))</f>
        <v>PFHxS関連物質の場合、PFHxS関連物質の合計で、0.0001%(1000ppb)以下である。
The sum of PFHxS-related substances:   0.0001% (1000ppb) or less content</v>
      </c>
      <c r="H28" s="928"/>
    </row>
    <row r="29" spans="1:8" s="2" customFormat="1" ht="36.9" customHeight="1" x14ac:dyDescent="0.15">
      <c r="A29" s="85"/>
      <c r="B29" s="86"/>
      <c r="C29" s="87"/>
      <c r="D29" s="913">
        <v>18</v>
      </c>
      <c r="E29" s="915" t="str">
        <f>IF(A.RoHS!G$2=Language!$A$4,Language!T84, IF(A.RoHS!G$2=Language!$A$5,Language!U84,Language!T84))</f>
        <v>パーフルオロオクタンスルホン酸(PFOS)とその塩およびPFOS関連物質
Perfluorooctane sulfonate (PFOS), its salts and PFOS-related substances</v>
      </c>
      <c r="F29" s="911" t="str">
        <f>IF(A.RoHS!G$2=Language!$A$4,Language!T101, IF(A.RoHS!G$2=Language!$A$5,Language!U101,Language!T101))</f>
        <v>成形品質量中または混合物中において、下記(1)及び(2)を満たす。
The following (1) and (2) are to be satisfied in the Mixture or Article.</v>
      </c>
      <c r="G29" s="912"/>
      <c r="H29" s="927" t="s">
        <v>637</v>
      </c>
    </row>
    <row r="30" spans="1:8" s="2" customFormat="1" ht="36.9" customHeight="1" x14ac:dyDescent="0.15">
      <c r="A30" s="85"/>
      <c r="B30" s="86"/>
      <c r="C30" s="87"/>
      <c r="D30" s="914"/>
      <c r="E30" s="916"/>
      <c r="F30" s="457">
        <v>1</v>
      </c>
      <c r="G30" s="455" t="str">
        <f>IF(A.RoHS!G$2=Language!$A$4,Language!T106, IF(A.RoHS!G$2=Language!$A$5,Language!U106,Language!T106))</f>
        <v>PFOSとその塩の場合、0.0000025%(25ppb)以下である。
PFOS and their salts: 0.0000025% (25ppb) or less content</v>
      </c>
      <c r="H30" s="928"/>
    </row>
    <row r="31" spans="1:8" s="2" customFormat="1" ht="36.9" customHeight="1" x14ac:dyDescent="0.15">
      <c r="A31" s="85"/>
      <c r="B31" s="86"/>
      <c r="C31" s="87"/>
      <c r="D31" s="914"/>
      <c r="E31" s="916"/>
      <c r="F31" s="458">
        <v>2</v>
      </c>
      <c r="G31" s="456" t="str">
        <f>IF(A.RoHS!G$2=Language!$A$4,Language!T107, IF(A.RoHS!G$2=Language!$A$5,Language!U107,Language!T107))</f>
        <v>PFOS関連物質の場合、PFOS関連物質の合計で、0.0001%(1000ppb)以下である。
The sum of PFOS-related substances: 0.0001% (1000ppb) or less content</v>
      </c>
      <c r="H31" s="928"/>
    </row>
    <row r="32" spans="1:8" s="2" customFormat="1" ht="69.900000000000006" customHeight="1" x14ac:dyDescent="0.15">
      <c r="A32" s="85"/>
      <c r="B32" s="86"/>
      <c r="C32" s="87"/>
      <c r="D32" s="89">
        <v>19</v>
      </c>
      <c r="E32" s="486" t="str">
        <f>IF(A.RoHS!G$2=Language!$A$4,Language!T85, IF(A.RoHS!G$2=Language!$A$5,Language!U85,Language!T85))</f>
        <v>デクロランプラス並びにそのsyn-異性体及びanti-異性体
Dechlorane plus and its syn-isomer and anti-isomer</v>
      </c>
      <c r="F32" s="917" t="str">
        <f>IF(A.RoHS!G$2=Language!$A$4,Language!T108, IF(A.RoHS!G$2=Language!$A$5,Language!U108,Language!T108))</f>
        <v>意図的に添加せず、かつ成形品質量中または混合物中、0.0001wt%(1ppm)以下の含有である
Content is less than 0.0001wt% (1ppm) in the Mixture or Article .
Not intentionally added</v>
      </c>
      <c r="G32" s="918"/>
      <c r="H32" s="522" t="s">
        <v>160</v>
      </c>
    </row>
    <row r="33" spans="1:8" s="1" customFormat="1" ht="36.9" customHeight="1" x14ac:dyDescent="0.15">
      <c r="A33" s="90"/>
      <c r="B33" s="91"/>
      <c r="C33" s="376"/>
      <c r="D33" s="459" t="s">
        <v>1389</v>
      </c>
      <c r="E33" s="926" t="str">
        <f>IF(A.RoHS!G$2=Language!$A$4,Language!T109, IF(A.RoHS!G$2=Language!$A$5,Language!U109,Language!T109))</f>
        <v>含有率の算出単位は特に記載のない場合は均質材料です
The unit for calculating content rate is homogeneous material if not otherwise specified.</v>
      </c>
      <c r="F33" s="926"/>
      <c r="G33" s="863"/>
      <c r="H33" s="863"/>
    </row>
    <row r="34" spans="1:8" s="1" customFormat="1" ht="9.9" customHeight="1" x14ac:dyDescent="0.15">
      <c r="A34" s="90"/>
      <c r="B34" s="91"/>
      <c r="C34" s="92"/>
      <c r="D34" s="92"/>
      <c r="E34" s="92"/>
      <c r="F34" s="402"/>
      <c r="G34" s="402"/>
      <c r="H34" s="92"/>
    </row>
    <row r="35" spans="1:8" s="1" customFormat="1" ht="36.9" customHeight="1" x14ac:dyDescent="0.15">
      <c r="A35" s="90"/>
      <c r="B35" s="91"/>
      <c r="C35" s="930" t="str">
        <f>IF(A.RoHS!G$2=Language!$A$4,Language!T111, IF(A.RoHS!G$2=Language!$A$5,Language!U111,Language!T111))</f>
        <v>(注)上記確認結果が｢Not Applicable｣の場合は、フォックスコン福山テクノロジーズでの採用は原則不可
Note) When the result shows "Not Applicable", the product is not adopted by Foxconn Fukuyama Technologies in principle.</v>
      </c>
      <c r="D35" s="931"/>
      <c r="E35" s="931"/>
      <c r="F35" s="931"/>
      <c r="G35" s="931"/>
      <c r="H35" s="931"/>
    </row>
    <row r="36" spans="1:8" s="19" customFormat="1" ht="15.9" customHeight="1" x14ac:dyDescent="0.15">
      <c r="A36" s="68"/>
      <c r="B36" s="68"/>
      <c r="C36" s="69"/>
      <c r="D36" s="70"/>
      <c r="E36" s="71"/>
      <c r="F36" s="447"/>
      <c r="G36" s="447"/>
      <c r="H36" s="69"/>
    </row>
    <row r="37" spans="1:8" s="19" customFormat="1" ht="36.9" customHeight="1" x14ac:dyDescent="0.15">
      <c r="A37" s="63"/>
      <c r="B37" s="935" t="s">
        <v>1447</v>
      </c>
      <c r="C37" s="936"/>
      <c r="D37" s="937" t="str">
        <f>IF(A.RoHS!G$2=Language!$A$4,Language!T110, IF(A.RoHS!G$2=Language!$A$5,Language!U110,Language!T110))</f>
        <v>条件により使用を禁止する化学物質の製品への含有について
Presence of banned substances depending on application</v>
      </c>
      <c r="E37" s="938"/>
      <c r="F37" s="938"/>
      <c r="G37" s="938"/>
      <c r="H37" s="72"/>
    </row>
    <row r="38" spans="1:8" s="19" customFormat="1" ht="15.9" customHeight="1" x14ac:dyDescent="0.15">
      <c r="A38" s="63"/>
      <c r="B38" s="64"/>
      <c r="C38" s="933"/>
      <c r="D38" s="933"/>
      <c r="E38" s="933"/>
      <c r="F38" s="933"/>
      <c r="G38" s="933"/>
      <c r="H38" s="933"/>
    </row>
    <row r="39" spans="1:8" s="29" customFormat="1" ht="36.9" customHeight="1" thickBot="1" x14ac:dyDescent="0.2">
      <c r="A39" s="73"/>
      <c r="B39" s="74"/>
      <c r="C39" s="75"/>
      <c r="D39" s="76" t="s">
        <v>11</v>
      </c>
      <c r="E39" s="77" t="str">
        <f>IF(A.RoHS!G$2=Language!$A$4,Language!T64, IF(A.RoHS!G$2=Language!$A$5,Language!U64,Language!T64))</f>
        <v>化学物質名
Substances</v>
      </c>
      <c r="F39" s="925" t="str">
        <f>IF(A.RoHS!G$2=Language!$A$4,Language!T65, IF(A.RoHS!G$2=Language!$A$5,Language!U65,Language!T65))</f>
        <v xml:space="preserve">確認内容(判定基準)*1) 
Check point (Criteria) *1) </v>
      </c>
      <c r="G39" s="870"/>
      <c r="H39" s="77" t="str">
        <f>IF(A.RoHS!G$2=Language!$A$4,Language!T66, IF(A.RoHS!G$2=Language!$A$5,Language!U66,Language!T66))</f>
        <v>確認結果
Result</v>
      </c>
    </row>
    <row r="40" spans="1:8" ht="54.9" customHeight="1" thickTop="1" x14ac:dyDescent="0.15">
      <c r="A40" s="79"/>
      <c r="B40" s="80"/>
      <c r="C40" s="81"/>
      <c r="D40" s="82">
        <v>1</v>
      </c>
      <c r="E40" s="485" t="str">
        <f>IF(A.RoHS!G$2=Language!$A$4,Language!T112, IF(A.RoHS!G$2=Language!$A$5,Language!U112,Language!T112))</f>
        <v>ベリリウム及びその化合物
Beryllium and its compound</v>
      </c>
      <c r="F40" s="939" t="str">
        <f>IF(A.RoHS!G$2=Language!$A$4,Language!T143, IF(A.RoHS!G$2=Language!$A$5,Language!U143,Language!T143))</f>
        <v>意図的に添加せず、かつ1000ppm以下の含有である
Content is 1000ppm or less.
Not intentionally added</v>
      </c>
      <c r="G40" s="940"/>
      <c r="H40" s="522" t="s">
        <v>160</v>
      </c>
    </row>
    <row r="41" spans="1:8" ht="36.9" customHeight="1" x14ac:dyDescent="0.15">
      <c r="A41" s="79"/>
      <c r="B41" s="80"/>
      <c r="C41" s="81"/>
      <c r="D41" s="84">
        <v>2</v>
      </c>
      <c r="E41" s="487" t="str">
        <f>IF(A.RoHS!G$2=Language!$A$4,Language!T113, IF(A.RoHS!G$2=Language!$A$5,Language!U113,Language!T113))</f>
        <v>アゾ染料・顔料
Azo colorants</v>
      </c>
      <c r="F41" s="917" t="str">
        <f>IF(A.RoHS!G$2=Language!$A$4,Language!T144, IF(A.RoHS!G$2=Language!$A$5,Language!U144,Language!T144))</f>
        <v>意図的に添加していない
Not intentionally added</v>
      </c>
      <c r="G41" s="918"/>
      <c r="H41" s="522" t="s">
        <v>637</v>
      </c>
    </row>
    <row r="42" spans="1:8" ht="36.9" customHeight="1" x14ac:dyDescent="0.15">
      <c r="A42" s="79"/>
      <c r="B42" s="80"/>
      <c r="C42" s="81"/>
      <c r="D42" s="84">
        <v>3</v>
      </c>
      <c r="E42" s="487" t="str">
        <f>IF(A.RoHS!G$2=Language!$A$4,Language!T114, IF(A.RoHS!G$2=Language!$A$5,Language!U114,Language!T114))</f>
        <v>ポリ塩化ビニル及びそのコポリマー
Polyvinyl Chloride and its copolymer</v>
      </c>
      <c r="F42" s="917" t="str">
        <f>IF(A.RoHS!G$2=Language!$A$4,Language!T145, IF(A.RoHS!G$2=Language!$A$5,Language!U145,Language!T145))</f>
        <v>意図的に添加していない
Not intentionally added</v>
      </c>
      <c r="G42" s="918"/>
      <c r="H42" s="522" t="s">
        <v>637</v>
      </c>
    </row>
    <row r="43" spans="1:8" ht="126" customHeight="1" x14ac:dyDescent="0.15">
      <c r="A43" s="79"/>
      <c r="B43" s="80"/>
      <c r="C43" s="81"/>
      <c r="D43" s="84">
        <v>4</v>
      </c>
      <c r="E43" s="486" t="str">
        <f>IF(A.RoHS!G$2=Language!$A$4,Language!T115, IF(A.RoHS!G$2=Language!$A$5,Language!U115,Language!T115))</f>
        <v>RoHS関連のフタル酸エステル4物質以外のフタル酸エステル類
Phthalates other than the four RoHS-related Phthalates</v>
      </c>
      <c r="F43" s="917" t="str">
        <f>IF(A.RoHS!G$2=Language!$A$4,Language!T146, IF(A.RoHS!G$2=Language!$A$5,Language!U146,Language!T146))</f>
        <v>下記以外のフタル酸エステル類が、合計で1000ppm以下の含有である。
フタル酸ジ(2-エチルヘキシル)：DEHP、フタル酸ジブチル：DBP、フタル酸ブチルベンジル：BBP、フタル酸ジイソブチル：DIBP
Total content of  content is 1000ppm or less regarding other than following four phthalates. 
Bis(2-ethylhexyl)phthalate:DEHP, Dibutyl phthalate: DBP, Bis(butylbenzyl) phthalate: BBP, Diisobutyl phthalate: DIBP</v>
      </c>
      <c r="G43" s="918"/>
      <c r="H43" s="522" t="s">
        <v>637</v>
      </c>
    </row>
    <row r="44" spans="1:8" ht="36.9" customHeight="1" x14ac:dyDescent="0.15">
      <c r="A44" s="79"/>
      <c r="B44" s="80"/>
      <c r="C44" s="81"/>
      <c r="D44" s="88">
        <v>5</v>
      </c>
      <c r="E44" s="487" t="str">
        <f>IF(A.RoHS!G$2=Language!$A$4,Language!T116, IF(A.RoHS!G$2=Language!$A$5,Language!U116,Language!T116))</f>
        <v>放射性物質
Radioactive substances</v>
      </c>
      <c r="F44" s="917" t="str">
        <f>IF(A.RoHS!G$2=Language!$A$4,Language!T147, IF(A.RoHS!G$2=Language!$A$5,Language!U147,Language!T147))</f>
        <v>意図的に添加していない
Not intentionally added</v>
      </c>
      <c r="G44" s="918"/>
      <c r="H44" s="522" t="s">
        <v>637</v>
      </c>
    </row>
    <row r="45" spans="1:8" ht="36.9" customHeight="1" x14ac:dyDescent="0.15">
      <c r="A45" s="79"/>
      <c r="B45" s="80"/>
      <c r="C45" s="81"/>
      <c r="D45" s="88">
        <v>6</v>
      </c>
      <c r="E45" s="487" t="str">
        <f>IF(A.RoHS!G$2=Language!$A$4,Language!T117, IF(A.RoHS!G$2=Language!$A$5,Language!U117,Language!T117))</f>
        <v>フッ素系温室効果ガス(HFC, PFC, SF6)
Fluorinated greenhouse gases (HFC, PFC, SF6)</v>
      </c>
      <c r="F45" s="917" t="str">
        <f>IF(A.RoHS!G$2=Language!$A$4,Language!T148, IF(A.RoHS!G$2=Language!$A$5,Language!U148,Language!T148))</f>
        <v>意図的に添加していない
Not intentionally added</v>
      </c>
      <c r="G45" s="918"/>
      <c r="H45" s="522" t="s">
        <v>637</v>
      </c>
    </row>
    <row r="46" spans="1:8" ht="90" customHeight="1" x14ac:dyDescent="0.15">
      <c r="A46" s="79"/>
      <c r="B46" s="80"/>
      <c r="C46" s="81"/>
      <c r="D46" s="88">
        <v>7</v>
      </c>
      <c r="E46" s="486" t="str">
        <f>IF(A.RoHS!G$2=Language!$A$4,Language!T118, IF(A.RoHS!G$2=Language!$A$5,Language!U118,Language!T118))</f>
        <v>ホルムアルデヒド
Formaldehyde</v>
      </c>
      <c r="F46" s="917" t="str">
        <f>IF(A.RoHS!G$2=Language!$A$4,Language!T149, IF(A.RoHS!G$2=Language!$A$5,Language!U149,Language!T149))</f>
        <v>木製部品 ： 気中濃度0.1ppm以下(チャンバー法)、
プラスチック・繊維等 ： 75ppm以下の含有である
Wood component: atmospheric concentration is 0.1ppm or less 
(by the chamber method).
Plastics/fibers: content is 75ppm or less.</v>
      </c>
      <c r="G46" s="918"/>
      <c r="H46" s="522" t="s">
        <v>637</v>
      </c>
    </row>
    <row r="47" spans="1:8" ht="36.9" customHeight="1" x14ac:dyDescent="0.15">
      <c r="A47" s="79"/>
      <c r="B47" s="80"/>
      <c r="C47" s="81"/>
      <c r="D47" s="88">
        <v>8</v>
      </c>
      <c r="E47" s="487" t="str">
        <f>IF(A.RoHS!G$2=Language!$A$4,Language!T119, IF(A.RoHS!G$2=Language!$A$5,Language!U119,Language!T119))</f>
        <v>過塩素酸塩
Perchlorates</v>
      </c>
      <c r="F47" s="917" t="str">
        <f>IF(A.RoHS!G$2=Language!$A$4,Language!T150, IF(A.RoHS!G$2=Language!$A$5,Language!U150,Language!T150))</f>
        <v>電池に意図的に添加していない(電池以外は「Applicable」を選択ください。)
Not intentionally added to batteries  (Select "Applicable" except battery.)</v>
      </c>
      <c r="G47" s="918"/>
      <c r="H47" s="522" t="s">
        <v>637</v>
      </c>
    </row>
    <row r="48" spans="1:8" s="2" customFormat="1" ht="36.9" customHeight="1" x14ac:dyDescent="0.15">
      <c r="A48" s="85"/>
      <c r="B48" s="86"/>
      <c r="C48" s="87"/>
      <c r="D48" s="88">
        <v>9</v>
      </c>
      <c r="E48" s="487" t="str">
        <f>IF(A.RoHS!G$2=Language!$A$4,Language!T120, IF(A.RoHS!G$2=Language!$A$5,Language!U120,Language!T120))</f>
        <v>ニッケル及びその化合物
Nickel and its compound</v>
      </c>
      <c r="F48" s="917" t="str">
        <f>IF(A.RoHS!G$2=Language!$A$4,Language!T151, IF(A.RoHS!G$2=Language!$A$5,Language!U151,Language!T151))</f>
        <v>意図的に添加していない
Not intentionally added</v>
      </c>
      <c r="G48" s="918"/>
      <c r="H48" s="522" t="s">
        <v>637</v>
      </c>
    </row>
    <row r="49" spans="1:8" s="2" customFormat="1" ht="54.9" customHeight="1" x14ac:dyDescent="0.15">
      <c r="A49" s="85"/>
      <c r="B49" s="86"/>
      <c r="C49" s="87"/>
      <c r="D49" s="88">
        <v>10</v>
      </c>
      <c r="E49" s="486" t="str">
        <f>IF(A.RoHS!G$2=Language!$A$4,Language!T121, IF(A.RoHS!G$2=Language!$A$5,Language!U121,Language!T121))</f>
        <v>ヒ素及びその化合物
Arsenic and its compound</v>
      </c>
      <c r="F49" s="917" t="str">
        <f>IF(A.RoHS!G$2=Language!$A$4,Language!T152, IF(A.RoHS!G$2=Language!$A$5,Language!U152,Language!T152))</f>
        <v>意図的に添加せず、かつ1000ppm以下の含有である
Content is 1000ppm or less.
Not intentionally added</v>
      </c>
      <c r="G49" s="918"/>
      <c r="H49" s="522" t="s">
        <v>637</v>
      </c>
    </row>
    <row r="50" spans="1:8" s="2" customFormat="1" ht="54.9" customHeight="1" x14ac:dyDescent="0.15">
      <c r="A50" s="85"/>
      <c r="B50" s="86"/>
      <c r="C50" s="87"/>
      <c r="D50" s="88">
        <v>11</v>
      </c>
      <c r="E50" s="486" t="str">
        <f>IF(A.RoHS!G$2=Language!$A$4,Language!T122, IF(A.RoHS!G$2=Language!$A$5,Language!U122,Language!T122))</f>
        <v>ホウ酸
Boric acid</v>
      </c>
      <c r="F50" s="917" t="str">
        <f>IF(A.RoHS!G$2=Language!$A$4,Language!T153, IF(A.RoHS!G$2=Language!$A$5,Language!U153,Language!T153))</f>
        <v>意図的に添加せず、かつ1000ppm以下の含有である
Content is 1000ppm or less.
Not intentionally added</v>
      </c>
      <c r="G50" s="918"/>
      <c r="H50" s="522" t="s">
        <v>637</v>
      </c>
    </row>
    <row r="51" spans="1:8" s="2" customFormat="1" ht="54.9" customHeight="1" x14ac:dyDescent="0.15">
      <c r="A51" s="85"/>
      <c r="B51" s="86"/>
      <c r="C51" s="87"/>
      <c r="D51" s="88">
        <v>12</v>
      </c>
      <c r="E51" s="487" t="str">
        <f>IF(A.RoHS!G$2=Language!$A$4,Language!T123, IF(A.RoHS!G$2=Language!$A$5,Language!U123,Language!T123))</f>
        <v>四ホウ酸二ナトリウム無水物、四ホウ酸二ナトリウム水和物
Disodium tetraborate, anhydrous, Tetraboron disodium heptaoxide, hydrate</v>
      </c>
      <c r="F51" s="917" t="str">
        <f>IF(A.RoHS!G$2=Language!$A$4,Language!T154, IF(A.RoHS!G$2=Language!$A$5,Language!U154,Language!T154))</f>
        <v>意図的に添加せず、かつ1000ppm以下の含有である
Content is 1000ppm or less.
Not intentionally added</v>
      </c>
      <c r="G51" s="918"/>
      <c r="H51" s="522" t="s">
        <v>637</v>
      </c>
    </row>
    <row r="52" spans="1:8" s="2" customFormat="1" ht="36.9" customHeight="1" x14ac:dyDescent="0.15">
      <c r="A52" s="85"/>
      <c r="B52" s="86"/>
      <c r="C52" s="87"/>
      <c r="D52" s="93">
        <v>13</v>
      </c>
      <c r="E52" s="487" t="str">
        <f>IF(A.RoHS!G$2=Language!$A$4,Language!T124, IF(A.RoHS!G$2=Language!$A$5,Language!U124,Language!T124))</f>
        <v>ジオクチルスズ化合物 (DOT)
Dioctyltin (DOT) compounds</v>
      </c>
      <c r="F52" s="917" t="str">
        <f>IF(A.RoHS!G$2=Language!$A$4,Language!T155, IF(A.RoHS!G$2=Language!$A$5,Language!U155,Language!T155))</f>
        <v>スズの元素として、材料中の1000ppm以下の含有である
Content is 1000ppm or less by weight of tin in a material.</v>
      </c>
      <c r="G52" s="918"/>
      <c r="H52" s="522" t="s">
        <v>637</v>
      </c>
    </row>
    <row r="53" spans="1:8" s="2" customFormat="1" ht="36.9" customHeight="1" x14ac:dyDescent="0.15">
      <c r="A53" s="94"/>
      <c r="B53" s="94"/>
      <c r="C53" s="95"/>
      <c r="D53" s="921">
        <v>14</v>
      </c>
      <c r="E53" s="915" t="str">
        <f>IF(A.RoHS!G$2=Language!$A$4,Language!T125, IF(A.RoHS!G$2=Language!$A$5,Language!U125,Language!T125))</f>
        <v>パーフルオロオクタン酸(PFOA)とその塩およびPFOA関連物質 *2)
Perfluorooctanoic acid (PFOA) and its salts and PFOA-related substances *2)</v>
      </c>
      <c r="F53" s="911" t="str">
        <f>IF(A.RoHS!G$2=Language!$A$4,Language!T101, IF(A.RoHS!G$2=Language!$A$5,Language!U101,Language!T101))</f>
        <v>成形品質量中または混合物中において、下記(1)及び(2)を満たす。
The following (1) and (2) are to be satisfied in the Mixture or Article.</v>
      </c>
      <c r="G53" s="912"/>
      <c r="H53" s="910" t="s">
        <v>637</v>
      </c>
    </row>
    <row r="54" spans="1:8" s="2" customFormat="1" ht="36.9" customHeight="1" x14ac:dyDescent="0.15">
      <c r="A54" s="94"/>
      <c r="B54" s="94"/>
      <c r="C54" s="95"/>
      <c r="D54" s="914"/>
      <c r="E54" s="916"/>
      <c r="F54" s="457">
        <v>1</v>
      </c>
      <c r="G54" s="455" t="str">
        <f>IF(A.RoHS!G$2=Language!$A$4,Language!T156, IF(A.RoHS!G$2=Language!$A$5,Language!U156,Language!T156))</f>
        <v>PFOA(塩を含む)の場合、25ppb 以下である。
PFOA (including its salt): Content is 25ppb or less.</v>
      </c>
      <c r="H54" s="884"/>
    </row>
    <row r="55" spans="1:8" s="2" customFormat="1" ht="69.900000000000006" customHeight="1" x14ac:dyDescent="0.15">
      <c r="A55" s="94"/>
      <c r="B55" s="94"/>
      <c r="C55" s="95"/>
      <c r="D55" s="914"/>
      <c r="E55" s="916"/>
      <c r="F55" s="458">
        <v>2</v>
      </c>
      <c r="G55" s="456" t="str">
        <f>IF(A.RoHS!G$2=Language!$A$4,Language!T157, IF(A.RoHS!G$2=Language!$A$5,Language!U157,Language!T157))</f>
        <v>1つまたは複数のPFOA関連物質の組み合せの場合、濃度合計が、1000ppb(1ppm) 以下である
Combination of one or multiple PFOA-related substances: 
     Total content is 1000ppb (1ppm) or less.</v>
      </c>
      <c r="H55" s="885"/>
    </row>
    <row r="56" spans="1:8" s="2" customFormat="1" ht="54.9" customHeight="1" x14ac:dyDescent="0.15">
      <c r="A56" s="85"/>
      <c r="B56" s="86"/>
      <c r="C56" s="87"/>
      <c r="D56" s="88">
        <v>15</v>
      </c>
      <c r="E56" s="486" t="str">
        <f>IF(A.RoHS!G$2=Language!$A$4,Language!T126, IF(A.RoHS!G$2=Language!$A$5,Language!U126,Language!T126))</f>
        <v>塩素系難燃剤
Chlorinated flame retardants</v>
      </c>
      <c r="F56" s="917" t="str">
        <f>IF(A.RoHS!G$2=Language!$A$4,Language!T158, IF(A.RoHS!G$2=Language!$A$5,Language!U158,Language!T158))</f>
        <v>意図的に添加せず、かつ1000ppm以下の含有である
Content is 1000ppm or less.
Not intentionally added</v>
      </c>
      <c r="G56" s="918"/>
      <c r="H56" s="522" t="s">
        <v>637</v>
      </c>
    </row>
    <row r="57" spans="1:8" s="2" customFormat="1" ht="36.9" customHeight="1" x14ac:dyDescent="0.15">
      <c r="A57" s="85"/>
      <c r="B57" s="86"/>
      <c r="C57" s="87"/>
      <c r="D57" s="919">
        <v>16</v>
      </c>
      <c r="E57" s="920" t="str">
        <f>IF(A.RoHS!G$2=Language!$A$4,Language!T127, IF(A.RoHS!G$2=Language!$A$5,Language!U127,Language!T127))</f>
        <v>ハロゲン化合物(ハロゲン系難燃剤等)
Halogenated compound (Halogenated flame retardant etc.)</v>
      </c>
      <c r="F57" s="911" t="str">
        <f>IF(A.RoHS!G$2=Language!$A$4,Language!T159, IF(A.RoHS!G$2=Language!$A$5,Language!U159,Language!T159))</f>
        <v>下記(1)及び(2)を満たす。
The following (1) and (2) are to be satisfied.</v>
      </c>
      <c r="G57" s="912"/>
      <c r="H57" s="910" t="s">
        <v>637</v>
      </c>
    </row>
    <row r="58" spans="1:8" s="2" customFormat="1" ht="36.9" customHeight="1" x14ac:dyDescent="0.15">
      <c r="A58" s="85"/>
      <c r="B58" s="86"/>
      <c r="C58" s="87"/>
      <c r="D58" s="876"/>
      <c r="E58" s="879"/>
      <c r="F58" s="457">
        <v>1</v>
      </c>
      <c r="G58" s="455" t="str">
        <f>IF(A.RoHS!G$2=Language!$A$4,Language!T160, IF(A.RoHS!G$2=Language!$A$5,Language!U160,Language!T160))</f>
        <v>ハロゲン系難燃剤を意図的に添加していない
Halogenated flame retardants are Not intentionally added.</v>
      </c>
      <c r="H58" s="884"/>
    </row>
    <row r="59" spans="1:8" s="2" customFormat="1" ht="69.900000000000006" customHeight="1" x14ac:dyDescent="0.15">
      <c r="A59" s="85"/>
      <c r="B59" s="86"/>
      <c r="C59" s="87"/>
      <c r="D59" s="877"/>
      <c r="E59" s="880"/>
      <c r="F59" s="458">
        <v>2</v>
      </c>
      <c r="G59" s="456" t="str">
        <f>IF(A.RoHS!G$2=Language!$A$4,Language!T161, IF(A.RoHS!G$2=Language!$A$5,Language!U161,Language!T161))</f>
        <v>B2-別表の16の(1)の用途に使用されている場合は、均質材料中のすべてのハロゲン元素の合計が0.1wt%以下の含有である
In the case used for (1) in 16 of B2-Appendix, total content of all halogen elements in the homogeneous material is 0.1wt% or less.</v>
      </c>
      <c r="H59" s="885"/>
    </row>
    <row r="60" spans="1:8" s="2" customFormat="1" ht="54.9" customHeight="1" x14ac:dyDescent="0.15">
      <c r="A60" s="85"/>
      <c r="B60" s="86"/>
      <c r="C60" s="87"/>
      <c r="D60" s="88">
        <v>17</v>
      </c>
      <c r="E60" s="486" t="str">
        <f>IF(A.RoHS!G$2=Language!$A$4,Language!T128, IF(A.RoHS!G$2=Language!$A$5,Language!U128,Language!T128))</f>
        <v>リン酸トリス(2-クロロエチル)(TCEP)
Tris (2-chloroethyl) phosphate (TCEP)</v>
      </c>
      <c r="F60" s="917" t="str">
        <f>IF(A.RoHS!G$2=Language!$A$4,Language!T162, IF(A.RoHS!G$2=Language!$A$5,Language!U162,Language!T162))</f>
        <v>意図的に添加せず、かつ1000ppm以下の含有である
Content is 1000ppm or less.
Not intentionally added</v>
      </c>
      <c r="G60" s="918"/>
      <c r="H60" s="522" t="s">
        <v>637</v>
      </c>
    </row>
    <row r="61" spans="1:8" s="2" customFormat="1" ht="54.9" customHeight="1" x14ac:dyDescent="0.15">
      <c r="A61" s="85"/>
      <c r="B61" s="86"/>
      <c r="C61" s="87"/>
      <c r="D61" s="88">
        <v>18</v>
      </c>
      <c r="E61" s="486" t="str">
        <f>IF(A.RoHS!G$2=Language!$A$4,Language!T129, IF(A.RoHS!G$2=Language!$A$5,Language!U129,Language!T129))</f>
        <v>リン酸トリス(1-メチル-2-クロロエチル)(TCPP)
Tris(2-chloro-1-methylethyl) phosphate (TCPP)</v>
      </c>
      <c r="F61" s="917" t="str">
        <f>IF(A.RoHS!G$2=Language!$A$4,Language!T163, IF(A.RoHS!G$2=Language!$A$5,Language!U163,Language!T163))</f>
        <v>意図的に添加せず、かつ1000ppm以下の含有である
Content is 1000ppm or less.
Not intentionally added</v>
      </c>
      <c r="G61" s="918"/>
      <c r="H61" s="522" t="s">
        <v>637</v>
      </c>
    </row>
    <row r="62" spans="1:8" s="2" customFormat="1" ht="54.9" customHeight="1" x14ac:dyDescent="0.15">
      <c r="A62" s="85"/>
      <c r="B62" s="86"/>
      <c r="C62" s="87"/>
      <c r="D62" s="88">
        <v>19</v>
      </c>
      <c r="E62" s="486" t="str">
        <f>IF(A.RoHS!G$2=Language!$A$4,Language!T130, IF(A.RoHS!G$2=Language!$A$5,Language!U130,Language!T130))</f>
        <v>リン酸トリス(1,3-ジクロロ-2-プロピル)(TDCPP)
Tris(1,3-dichloro-2-propyl) phosphate (TDCPP)</v>
      </c>
      <c r="F62" s="917" t="str">
        <f>IF(A.RoHS!G$2=Language!$A$4,Language!T164, IF(A.RoHS!G$2=Language!$A$5,Language!U164,Language!T164))</f>
        <v>意図的に添加せず、かつ1000ppm以下の含有である
Content is 1000ppm or less.
Not intentionally added</v>
      </c>
      <c r="G62" s="918"/>
      <c r="H62" s="522" t="s">
        <v>637</v>
      </c>
    </row>
    <row r="63" spans="1:8" s="2" customFormat="1" ht="36.9" customHeight="1" x14ac:dyDescent="0.15">
      <c r="A63" s="85"/>
      <c r="B63" s="86"/>
      <c r="C63" s="87"/>
      <c r="D63" s="88">
        <v>20</v>
      </c>
      <c r="E63" s="486" t="str">
        <f>IF(A.RoHS!G$2=Language!$A$4,Language!T131, IF(A.RoHS!G$2=Language!$A$5,Language!U131,Language!T131))</f>
        <v>多環芳香族炭化水素(PAH)
Polycyclic aromatic hydrocarbons (PAHs)</v>
      </c>
      <c r="F63" s="917" t="str">
        <f>IF(A.RoHS!G$2=Language!$A$4,Language!T165, IF(A.RoHS!G$2=Language!$A$5,Language!U165,Language!T165))</f>
        <v>対象PAH *3) それぞれが 1ppm未満の含有である
Content is less than 1ppm regarding target  PAHs *3).</v>
      </c>
      <c r="G63" s="918"/>
      <c r="H63" s="522" t="s">
        <v>637</v>
      </c>
    </row>
    <row r="64" spans="1:8" s="2" customFormat="1" ht="54.9" customHeight="1" x14ac:dyDescent="0.15">
      <c r="A64" s="85"/>
      <c r="B64" s="86"/>
      <c r="C64" s="87"/>
      <c r="D64" s="88">
        <v>21</v>
      </c>
      <c r="E64" s="486" t="str">
        <f>IF(A.RoHS!G$2=Language!$A$4,Language!T132, IF(A.RoHS!G$2=Language!$A$5,Language!U132,Language!T132))</f>
        <v>赤リン
Red phosphorus</v>
      </c>
      <c r="F64" s="917" t="str">
        <f>IF(A.RoHS!G$2=Language!$A$4,Language!T166, IF(A.RoHS!G$2=Language!$A$5,Language!U166,Language!T166))</f>
        <v>意図的に添加せず、かつ1000ppm以下の含有である
Content is 1000ppm or less.
Not intentionally added</v>
      </c>
      <c r="G64" s="918"/>
      <c r="H64" s="522" t="s">
        <v>637</v>
      </c>
    </row>
    <row r="65" spans="1:8" s="2" customFormat="1" ht="90" customHeight="1" x14ac:dyDescent="0.15">
      <c r="A65" s="85"/>
      <c r="B65" s="86"/>
      <c r="C65" s="87"/>
      <c r="D65" s="88">
        <v>22</v>
      </c>
      <c r="E65" s="486" t="str">
        <f>IF(A.RoHS!G$2=Language!$A$4,Language!T133, IF(A.RoHS!G$2=Language!$A$5,Language!U133,Language!T133))</f>
        <v>リン酸イソプロピルフェニル(PIP(3:1))
Isopropylphenyl phosphate (PIP(3:1))</v>
      </c>
      <c r="F65" s="917" t="str">
        <f>IF(A.RoHS!G$2=Language!$A$4,Language!T167, IF(A.RoHS!G$2=Language!$A$5,Language!U167,Language!T167))</f>
        <v xml:space="preserve">意図的に添加せず、かつ混合物、成形品中のPIP(3:1)の濃度として0.1重量% (1,000ppm)未満の含有である
Not intentionally added
The concentration of PIP (3:1) in mixtures and articles is less than 0.1% by weight (1,000 ppm). </v>
      </c>
      <c r="G65" s="918"/>
      <c r="H65" s="523" t="s">
        <v>637</v>
      </c>
    </row>
    <row r="66" spans="1:8" s="2" customFormat="1" ht="36.9" customHeight="1" x14ac:dyDescent="0.15">
      <c r="A66" s="85"/>
      <c r="B66" s="86"/>
      <c r="C66" s="87"/>
      <c r="D66" s="88">
        <v>23</v>
      </c>
      <c r="E66" s="487" t="str">
        <f>IF(A.RoHS!G$2=Language!$A$4,Language!T134, IF(A.RoHS!G$2=Language!$A$5,Language!U134,Language!T134))</f>
        <v>ペルクロロブタ-1,3-ジエン(HCBD)
Hexachlorobutadiene (HCBD)</v>
      </c>
      <c r="F66" s="917" t="str">
        <f>IF(A.RoHS!G$2=Language!$A$4,Language!T168, IF(A.RoHS!G$2=Language!$A$5,Language!U168,Language!T168))</f>
        <v>意図的に添加していない
Not intentionally added</v>
      </c>
      <c r="G66" s="918"/>
      <c r="H66" s="522" t="s">
        <v>637</v>
      </c>
    </row>
    <row r="67" spans="1:8" s="2" customFormat="1" ht="36.9" customHeight="1" x14ac:dyDescent="0.15">
      <c r="A67" s="85"/>
      <c r="B67" s="86"/>
      <c r="C67" s="87"/>
      <c r="D67" s="88">
        <v>24</v>
      </c>
      <c r="E67" s="486" t="str">
        <f>IF(A.RoHS!G$2=Language!$A$4,Language!T135, IF(A.RoHS!G$2=Language!$A$5,Language!U135,Language!T135))</f>
        <v>2,4,6-トリ-tert-ブチルフェノール(2,4,6-TTBP)
2,4,6-tris(tert-butyl)phenol (2,4,6-TTBP)</v>
      </c>
      <c r="F67" s="917" t="str">
        <f>IF(A.RoHS!G$2=Language!$A$4,Language!T169, IF(A.RoHS!G$2=Language!$A$5,Language!U169,Language!T169))</f>
        <v>意図的に添加していない
Not intentionally added</v>
      </c>
      <c r="G67" s="918"/>
      <c r="H67" s="522" t="s">
        <v>637</v>
      </c>
    </row>
    <row r="68" spans="1:8" s="2" customFormat="1" ht="36.9" customHeight="1" x14ac:dyDescent="0.15">
      <c r="A68" s="85"/>
      <c r="B68" s="86"/>
      <c r="C68" s="87"/>
      <c r="D68" s="88">
        <v>25</v>
      </c>
      <c r="E68" s="486" t="str">
        <f>IF(A.RoHS!G$2=Language!$A$4,Language!T136, IF(A.RoHS!G$2=Language!$A$5,Language!U136,Language!T136))</f>
        <v>4,4'-プロパン-2,2-ジイルジフェノｰル (ビスフェノールA)
4,4'-isopropylidenediphenol (Bisphenol A)</v>
      </c>
      <c r="F68" s="917" t="str">
        <f>IF(A.RoHS!G$2=Language!$A$4,Language!T170, IF(A.RoHS!G$2=Language!$A$5,Language!U170,Language!T170))</f>
        <v>0.02wt%未満の含有である
Content is less than 0.02wt%.</v>
      </c>
      <c r="G68" s="918"/>
      <c r="H68" s="522" t="s">
        <v>637</v>
      </c>
    </row>
    <row r="69" spans="1:8" s="2" customFormat="1" ht="36.9" customHeight="1" x14ac:dyDescent="0.15">
      <c r="A69" s="85"/>
      <c r="B69" s="86"/>
      <c r="C69" s="87"/>
      <c r="D69" s="88">
        <v>26</v>
      </c>
      <c r="E69" s="486" t="str">
        <f>IF(A.RoHS!G$2=Language!$A$4,Language!T137, IF(A.RoHS!G$2=Language!$A$5,Language!U137,Language!T137))</f>
        <v>ビス(4-ヒドロキシフェニル)スルホン (ビスフェノールS)
4,4'-sulfonyldiphenol (Bisphenol S)</v>
      </c>
      <c r="F69" s="917" t="str">
        <f>IF(A.RoHS!G$2=Language!$A$4,Language!T171, IF(A.RoHS!G$2=Language!$A$5,Language!U171,Language!T171))</f>
        <v>0.02wt%未満の含有である
Content is less than 0.02wt%.</v>
      </c>
      <c r="G69" s="918"/>
      <c r="H69" s="522" t="s">
        <v>637</v>
      </c>
    </row>
    <row r="70" spans="1:8" s="2" customFormat="1" ht="69.900000000000006" customHeight="1" collapsed="1" x14ac:dyDescent="0.15">
      <c r="A70" s="85"/>
      <c r="B70" s="86"/>
      <c r="C70" s="87"/>
      <c r="D70" s="88">
        <v>27</v>
      </c>
      <c r="E70" s="486" t="str">
        <f>IF(A.RoHS!G$2=Language!$A$4,Language!T138, IF(A.RoHS!G$2=Language!$A$5,Language!U138,Language!T138))</f>
        <v>2-(2H-ベンゾトリアゾール-2-イル)-4,6-ジ-tert-ペンチルフェノール (UV-328)
2-(2H-benzotriazol-2-yl)-4,6-ditertpentylphenol (UV-328)</v>
      </c>
      <c r="F70" s="917" t="str">
        <f>IF(A.RoHS!G$2=Language!$A$4,Language!T172, IF(A.RoHS!G$2=Language!$A$5,Language!U172,Language!T172))</f>
        <v>成形品質量中または混合物中において、1ppm(0.0001%)以下の含有である
Content is 1ppm (0.0001%) or less in the Mixture or Article.</v>
      </c>
      <c r="G70" s="918"/>
      <c r="H70" s="522" t="s">
        <v>637</v>
      </c>
    </row>
    <row r="71" spans="1:8" s="2" customFormat="1" ht="36.9" customHeight="1" x14ac:dyDescent="0.15">
      <c r="A71" s="85"/>
      <c r="B71" s="86"/>
      <c r="C71" s="87"/>
      <c r="D71" s="922">
        <v>28</v>
      </c>
      <c r="E71" s="920" t="str">
        <f>IF(A.RoHS!G$2=Language!$A$4,Language!T139, IF(A.RoHS!G$2=Language!$A$5,Language!U139,Language!T139))</f>
        <v>パーフルオロヘキサン酸(PFHxA)とその塩およびPFHxA関連物質
Perfluorohexanoic acid (PFHxA), its salts and PFHxA-related substances</v>
      </c>
      <c r="F71" s="911" t="str">
        <f>IF(A.RoHS!G$2=Language!$A$4,Language!T159, IF(A.RoHS!G$2=Language!$A$5,Language!U159,Language!T159))</f>
        <v>下記(1)及び(2)を満たす。
The following (1) and (2) are to be satisfied.</v>
      </c>
      <c r="G71" s="912"/>
      <c r="H71" s="910" t="s">
        <v>637</v>
      </c>
    </row>
    <row r="72" spans="1:8" s="2" customFormat="1" ht="54.9" customHeight="1" x14ac:dyDescent="0.15">
      <c r="A72" s="85"/>
      <c r="B72" s="86"/>
      <c r="C72" s="87"/>
      <c r="D72" s="923"/>
      <c r="E72" s="879"/>
      <c r="F72" s="457">
        <v>1</v>
      </c>
      <c r="G72" s="455" t="str">
        <f>IF(A.RoHS!G$2=Language!$A$4,Language!T173, IF(A.RoHS!G$2=Language!$A$5,Language!U173,Language!T173))</f>
        <v>PFHxAとその塩の場合、PFHxAとその塩の合計で、0.0000025%(25ppb)未満である。
The sum of PFHxA and their salts:
      Content is less than 0.0000025% (25ppb)</v>
      </c>
      <c r="H72" s="884"/>
    </row>
    <row r="73" spans="1:8" s="2" customFormat="1" ht="54.9" customHeight="1" x14ac:dyDescent="0.15">
      <c r="A73" s="85"/>
      <c r="B73" s="86"/>
      <c r="C73" s="87"/>
      <c r="D73" s="924"/>
      <c r="E73" s="880"/>
      <c r="F73" s="458">
        <v>2</v>
      </c>
      <c r="G73" s="456" t="str">
        <f>IF(A.RoHS!G$2=Language!$A$4,Language!T174, IF(A.RoHS!G$2=Language!$A$5,Language!U174,Language!T174))</f>
        <v>PFHxA関連物質の場合、PFHxA関連物質の合計で、0.0001%(1000ppb)未満である。
The sum of PFHxA-related substances and their combinations:
      Content is less than 0.0001% (1000ppb).</v>
      </c>
      <c r="H73" s="885"/>
    </row>
    <row r="74" spans="1:8" s="2" customFormat="1" ht="110.1" customHeight="1" x14ac:dyDescent="0.15">
      <c r="A74" s="94"/>
      <c r="B74" s="94"/>
      <c r="C74" s="95"/>
      <c r="D74" s="93">
        <v>29</v>
      </c>
      <c r="E74" s="486" t="str">
        <f>IF(A.RoHS!G$2=Language!$A$4,Language!T140, IF(A.RoHS!G$2=Language!$A$5,Language!U140,Language!T140))</f>
        <v>MOAH(1個以上7個以下の芳香族環で構成される鉱物油芳香族炭化水素類)
MOAH (Aromatic hydrocarbons of mineral oil comprising from 1 to 7 aromatic rings)</v>
      </c>
      <c r="F74" s="917" t="str">
        <f>IF(A.RoHS!G$2=Language!$A$4,Language!T175, IF(A.RoHS!G$2=Language!$A$5,Language!U175,Language!T175))</f>
        <v>包装材*4) 及び印刷物*5) を対象に、インク中合計で0.1%以下の含有である。
(含有状況が不明の場合は、当確認結果は「Not Applicable」です。B2-別表にて使用可否の判定を記入してください。)
Total content in the ink is 0.1% or less for packaging *4) and printing *5).
(If the content status is unknown, the result will be "Not Applicable." Complete the B2-Appendix where the use of each substance is detailed.)</v>
      </c>
      <c r="G74" s="918"/>
      <c r="H74" s="522" t="s">
        <v>637</v>
      </c>
    </row>
    <row r="75" spans="1:8" s="2" customFormat="1" ht="110.1" customHeight="1" x14ac:dyDescent="0.15">
      <c r="A75" s="94"/>
      <c r="B75" s="94"/>
      <c r="C75" s="95"/>
      <c r="D75" s="93">
        <v>30</v>
      </c>
      <c r="E75" s="486" t="str">
        <f>IF(A.RoHS!G$2=Language!$A$4,Language!T141, IF(A.RoHS!G$2=Language!$A$5,Language!U141,Language!T141))</f>
        <v>MOAH(3個以上7個以下の芳香族環で構成される鉱物油芳香族炭化水素類)
MOAH (Aromatic hydrocarbons of mineral oil comprising from 3 to 7 aromatic rings)</v>
      </c>
      <c r="F75" s="917" t="str">
        <f>IF(A.RoHS!G$2=Language!$A$4,Language!T176, IF(A.RoHS!G$2=Language!$A$5,Language!U176,Language!T176))</f>
        <v>包装材*4) 及び印刷物*5) を対象に、インク中合計で1 ppm以下の含有である。
(含有状況が不明の場合は、当確認結果は「Not Applicable」です。B2-別表にて使用可否の判定を記入してください。)
Total content in the ink is 1 ppm or less for packaging *4) and printing *5).
(If the content status is unknown, the result will be "Not Applicable." Complete the B2-Appendix where the use of each substance is detailed.)</v>
      </c>
      <c r="G75" s="918"/>
      <c r="H75" s="522" t="s">
        <v>637</v>
      </c>
    </row>
    <row r="76" spans="1:8" s="2" customFormat="1" ht="110.1" customHeight="1" x14ac:dyDescent="0.15">
      <c r="A76" s="94"/>
      <c r="B76" s="94"/>
      <c r="C76" s="95"/>
      <c r="D76" s="93">
        <v>31</v>
      </c>
      <c r="E76" s="486" t="str">
        <f>IF(A.RoHS!G$2=Language!$A$4,Language!T142, IF(A.RoHS!G$2=Language!$A$5,Language!U142,Language!T142))</f>
        <v>MOSH(16個以上35個以下の炭素原子で構成される鉱物油飽和炭化水素類)
MOSH (Saturated hydrocarbons of mineral oil comprising from 16 to 35 carbon atoms)</v>
      </c>
      <c r="F76" s="917" t="str">
        <f>IF(A.RoHS!G$2=Language!$A$4,Language!T177, IF(A.RoHS!G$2=Language!$A$5,Language!U177,Language!T177))</f>
        <v>包装材*4) 及び印刷物*5) を対象に、インク中合計で0.1%以下の含有である。
(含有状況が不明の場合は、当確認結果は「Not Applicable」です。B2-別表にて使用可否の判定を記入してください。)
Total content in the ink is 0.1% or less for packaging *4) and printing *5).
(If the content status is unknown, the result will be "Not Applicable." Complete the B2-Appendix where the use of each substance is detailed.)</v>
      </c>
      <c r="G76" s="918"/>
      <c r="H76" s="522" t="s">
        <v>637</v>
      </c>
    </row>
    <row r="77" spans="1:8" s="1" customFormat="1" ht="36.9" customHeight="1" x14ac:dyDescent="0.15">
      <c r="A77" s="90"/>
      <c r="B77" s="91"/>
      <c r="C77" s="376"/>
      <c r="D77" s="459" t="s">
        <v>1389</v>
      </c>
      <c r="E77" s="926" t="str">
        <f>IF(A.RoHS!G$2=Language!$A$4,Language!T178, IF(A.RoHS!G$2=Language!$A$5,Language!U178,Language!T178))</f>
        <v>含有率の算出単位は特に記載のない場合は均質材料です
The unit for calculating content rate is homogeneous material if not otherwise specified.</v>
      </c>
      <c r="F77" s="926"/>
      <c r="G77" s="863"/>
      <c r="H77" s="863"/>
    </row>
    <row r="78" spans="1:8" s="1" customFormat="1" ht="36.9" customHeight="1" x14ac:dyDescent="0.15">
      <c r="A78" s="90"/>
      <c r="B78" s="91"/>
      <c r="C78" s="376"/>
      <c r="D78" s="459" t="s">
        <v>1052</v>
      </c>
      <c r="E78" s="941" t="str">
        <f>IF(A.RoHS!G$2=Language!$A$4,Language!T179, IF(A.RoHS!G$2=Language!$A$5,Language!U179,Language!T179))</f>
        <v>CAS No. が次のものの総計とします。(335-67-1、3825-26-1、335-95-5、2395-00-8、335-93-3、335-66-0、376-27-2、3108-24-5)
Total content of substances with following CAS No. (335-67-1, 3825-26-1, 335-95-5, 2395-00-8, 335-93-3, 335-66-0, 376-27-2, 3108-24-5).</v>
      </c>
      <c r="F78" s="941"/>
      <c r="G78" s="942"/>
      <c r="H78" s="942"/>
    </row>
    <row r="79" spans="1:8" s="1" customFormat="1" ht="36.9" customHeight="1" x14ac:dyDescent="0.15">
      <c r="A79" s="90"/>
      <c r="B79" s="91"/>
      <c r="C79" s="376"/>
      <c r="D79" s="459" t="s">
        <v>1053</v>
      </c>
      <c r="E79" s="941" t="str">
        <f>IF(A.RoHS!G$2=Language!$A$4,Language!T180, IF(A.RoHS!G$2=Language!$A$5,Language!U180,Language!T180))</f>
        <v>CAS No. が次のものが対象です。(50-32-8、192-97-2、56-55-3、218-01-9、205-99-2、205-82-3、207-08-9、53-70-3)
CAS No. of target substances: (50-32-8, 192-97-2, 56-55-3, 218-01-9, 205-99-2, 205-82-3, 207-08-9, 53-70-3)</v>
      </c>
      <c r="F79" s="941"/>
      <c r="G79" s="942"/>
      <c r="H79" s="942"/>
    </row>
    <row r="80" spans="1:8" s="19" customFormat="1" ht="90" customHeight="1" x14ac:dyDescent="0.15">
      <c r="A80" s="63"/>
      <c r="B80" s="64"/>
      <c r="C80" s="376"/>
      <c r="D80" s="459" t="s">
        <v>1403</v>
      </c>
      <c r="E80" s="941" t="str">
        <f>IF(A.RoHS!G$2=Language!$A$4,Language!T181, IF(A.RoHS!G$2=Language!$A$5,Language!U181,Language!T181))</f>
        <v>包装材は、物品の輸送、保護、封じ込めの為に使用され、原則として物品を使用し始めると同時に不要となるものです。
包装材への印刷、包装材に貼付される印刷ラベル等は、包装材に含まれます。
[包装材の例]ダンボール紙、ポリ袋、緩衝材、保護用フィルム、粘着テープ、ステープル、荷締め用のバンド、及びそれらへのラベル、塗料、インキ
Packaging refers to something that is used for transportation, protection, and packing of goods, and in principle they become unnecessary as soon as the product is used.
Printing on packaging and printed labels affixed to packaging are within the scope of the packaging.
[Examples of packaging materials]  Cardboard paper, plastic bags, cushioning materials, protective films, adhesive tapes, staples, bands for securing loads, and labels, paints, and inks for them</v>
      </c>
      <c r="F80" s="941"/>
      <c r="G80" s="942"/>
      <c r="H80" s="942"/>
    </row>
    <row r="81" spans="1:8" s="19" customFormat="1" ht="69.900000000000006" customHeight="1" x14ac:dyDescent="0.15">
      <c r="A81" s="63"/>
      <c r="B81" s="64"/>
      <c r="C81" s="376"/>
      <c r="D81" s="459" t="s">
        <v>1406</v>
      </c>
      <c r="E81" s="941" t="str">
        <f>IF(A.RoHS!G$2=Language!$A$4,Language!T182, IF(A.RoHS!G$2=Language!$A$5,Language!U182,Language!T182))</f>
        <v>フォックスコン福山テクノロジーズ製品に使用または同梱されない印刷物(納入・納品伝票、検査成績書など)は対象外です。
フォックスコン福山テクノロジーズ製品自体への直接の印刷(ロゴなど)は、当項の印刷物には含まれません
Prints not used or included together with Foxconn Fukuyama Technologies products (such as delivery slip, Inspection report) are excluded.
Direct printing (such as logos) onto Foxconn Fukuyama Technologies products are inapplicable to the printing written in this section.</v>
      </c>
      <c r="F81" s="941"/>
      <c r="G81" s="942"/>
      <c r="H81" s="942"/>
    </row>
    <row r="82" spans="1:8" s="263" customFormat="1" ht="36.9" customHeight="1" x14ac:dyDescent="0.15">
      <c r="A82" s="262"/>
      <c r="B82" s="262"/>
      <c r="C82" s="932" t="str">
        <f>IF(A.RoHS!G$2=Language!$A$4,Language!T183, IF(A.RoHS!G$2=Language!$A$5,Language!U183,Language!T183))</f>
        <v>判定基準の確認結果が「Not Applicable」の場合は、B2-別表にて使用可否の判定を記載し添付いたします
When the result shows "Not Applicable", we complete the B2-Appendix where the use of each substance is detailed and attach it.</v>
      </c>
      <c r="D82" s="932"/>
      <c r="E82" s="932"/>
      <c r="F82" s="932"/>
      <c r="G82" s="932"/>
      <c r="H82" s="932"/>
    </row>
    <row r="83" spans="1:8" s="19" customFormat="1" ht="8.1" customHeight="1" x14ac:dyDescent="0.15">
      <c r="A83" s="68"/>
      <c r="B83" s="68"/>
      <c r="C83" s="69"/>
      <c r="D83" s="70"/>
      <c r="E83" s="71"/>
      <c r="F83" s="447"/>
      <c r="G83" s="447"/>
      <c r="H83" s="69"/>
    </row>
    <row r="84" spans="1:8" s="19" customFormat="1" ht="36.9" customHeight="1" x14ac:dyDescent="0.15">
      <c r="A84" s="63"/>
      <c r="B84" s="935" t="s">
        <v>1449</v>
      </c>
      <c r="C84" s="936"/>
      <c r="D84" s="937" t="str">
        <f>IF(A.RoHS!G$2=Language!$A$4,Language!T184, IF(A.RoHS!G$2=Language!$A$5,Language!U184,Language!T184))</f>
        <v>オゾン層破壊物質の製品への含有及び製造工程での使用有無について
Ozone-depleting substances contained in products or used in manufacturing</v>
      </c>
      <c r="E84" s="938"/>
      <c r="F84" s="938"/>
      <c r="G84" s="938"/>
      <c r="H84" s="72"/>
    </row>
    <row r="85" spans="1:8" s="19" customFormat="1" ht="35.1" customHeight="1" x14ac:dyDescent="0.15">
      <c r="A85" s="63"/>
      <c r="B85" s="64"/>
      <c r="C85" s="933" t="str">
        <f>IF(A.RoHS!G$2=Language!$A$4,Language!T185, IF(A.RoHS!G$2=Language!$A$5,Language!U185,Language!T185))</f>
        <v>&lt; 判定基準を満たす: "Applicable、満たさない: "Not Applicable" &gt;
&lt;Meet criteria: "Applicable"、Do not meet criteria: "Not Applicable" &gt;</v>
      </c>
      <c r="D85" s="933"/>
      <c r="E85" s="933"/>
      <c r="F85" s="933"/>
      <c r="G85" s="933"/>
      <c r="H85" s="933"/>
    </row>
    <row r="86" spans="1:8" s="2" customFormat="1" ht="36.9" customHeight="1" thickBot="1" x14ac:dyDescent="0.2">
      <c r="A86" s="85"/>
      <c r="B86" s="86"/>
      <c r="C86" s="87"/>
      <c r="D86" s="97" t="s">
        <v>11</v>
      </c>
      <c r="E86" s="116" t="str">
        <f>IF(A.RoHS!G$2=Language!$A$4,Language!T64, IF(A.RoHS!G$2=Language!$A$5,Language!U64,Language!T64))</f>
        <v>化学物質名
Substances</v>
      </c>
      <c r="F86" s="909" t="str">
        <f>IF(A.RoHS!G$2=Language!T65,Language!#REF!, IF(A.RoHS!G$2=Language!$A$5,Language!U65,Language!T65))</f>
        <v xml:space="preserve">確認内容(判定基準)*1) 
Check point (Criteria) *1) </v>
      </c>
      <c r="G86" s="870"/>
      <c r="H86" s="78" t="str">
        <f>IF(A.RoHS!G$2=Language!$A$4,Language!T66, IF(A.RoHS!G$2=Language!$A$5,Language!U66,Language!T66))</f>
        <v>確認結果
Result</v>
      </c>
    </row>
    <row r="87" spans="1:8" s="2" customFormat="1" ht="36.9" customHeight="1" thickTop="1" x14ac:dyDescent="0.15">
      <c r="A87" s="85"/>
      <c r="B87" s="86"/>
      <c r="C87" s="87"/>
      <c r="D87" s="98">
        <v>1</v>
      </c>
      <c r="E87" s="477" t="str">
        <f>IF(A.RoHS!G$2=Language!$A$4,Language!T189, IF(A.RoHS!G$2=Language!$A$5,Language!U189,Language!T189))</f>
        <v>オゾン層破壊物質
Ozone-depleting substances</v>
      </c>
      <c r="F87" s="461">
        <v>1</v>
      </c>
      <c r="G87" s="452" t="str">
        <f>IF(A.RoHS!G$2=Language!$A$4,Language!T186, IF(A.RoHS!G$2=Language!$A$5,Language!U186,Language!T186))</f>
        <v>意図的に添加していない
Not intentionally added</v>
      </c>
      <c r="H87" s="522" t="s">
        <v>637</v>
      </c>
    </row>
    <row r="88" spans="1:8" s="2" customFormat="1" ht="90" customHeight="1" x14ac:dyDescent="0.15">
      <c r="A88" s="85"/>
      <c r="B88" s="86"/>
      <c r="C88" s="87"/>
      <c r="D88" s="98"/>
      <c r="E88" s="477" t="str">
        <f>IF(A.RoHS!G$2=Language!$A$4,Language!T190, IF(A.RoHS!G$2=Language!$A$5,Language!U190,Language!T190))</f>
        <v>(モントリオール議定書Class I, IIが対象)*1)
[regulated by the Montreal Protocol (Class I and II)] *1)</v>
      </c>
      <c r="F88" s="462">
        <v>2</v>
      </c>
      <c r="G88" s="451" t="str">
        <f>IF(A.RoHS!G$2=Language!$A$4,Language!T187, IF(A.RoHS!G$2=Language!$A$5,Language!U187,Language!T187))</f>
        <v>製品に回路基板を使用している   (オゾン層破壊物質を洗浄工程等に不使用の場合も、回路基板を使用の場合は「Yes」を選択ください)
Use of printed wiring boards (PWBs) in the product  (Select "Yes" if PWBs are used even if Ozone-depleting substances are not used in the rinse process and others.)</v>
      </c>
      <c r="H88" s="522"/>
    </row>
    <row r="89" spans="1:8" s="2" customFormat="1" ht="129.9" customHeight="1" x14ac:dyDescent="0.15">
      <c r="A89" s="85"/>
      <c r="B89" s="86"/>
      <c r="C89" s="87"/>
      <c r="D89" s="98"/>
      <c r="E89" s="99"/>
      <c r="F89" s="462">
        <v>3</v>
      </c>
      <c r="G89" s="453" t="str">
        <f>IF(A.RoHS!G$2=Language!$A$4,Language!T188, IF(A.RoHS!G$2=Language!$A$5,Language!U188,Language!T188))</f>
        <v>洗浄工程で使用していない((2)項の確認結果がYESの場合のみ回答)
("Not Used"="洗浄工程で使用していない"場合でも、洗浄工程が必要なものについては、洗浄液又は洗浄方法を記入)
Non use in the rinse process 
(If the result in the item (2) is YES only, answer this item)
(Even if "Not used" is selected, that means you didn't use these substances to rinse process, describe rinse solution and method of the rinse process.)</v>
      </c>
      <c r="H89" s="522"/>
    </row>
    <row r="90" spans="1:8" ht="36.9" customHeight="1" x14ac:dyDescent="0.15">
      <c r="A90" s="79"/>
      <c r="B90" s="80"/>
      <c r="C90" s="81"/>
      <c r="D90" s="82"/>
      <c r="E90" s="83"/>
      <c r="F90" s="450"/>
      <c r="G90" s="446" t="str">
        <f>IF(A.RoHS!G$2=Language!$A$4,Language!T193, IF(A.RoHS!G$2=Language!$A$5,Language!U193,Language!T193))</f>
        <v>洗浄液：
Rinse solution：</v>
      </c>
      <c r="H90" s="413"/>
    </row>
    <row r="91" spans="1:8" ht="36.9" customHeight="1" x14ac:dyDescent="0.15">
      <c r="A91" s="79"/>
      <c r="B91" s="80"/>
      <c r="C91" s="81"/>
      <c r="D91" s="490"/>
      <c r="E91" s="83"/>
      <c r="F91" s="450"/>
      <c r="G91" s="446" t="str">
        <f>IF(A.RoHS!G$2=Language!$A$4,Language!T194, IF(A.RoHS!G$2=Language!$A$5,Language!U194,Language!T194))</f>
        <v>洗浄方法：
Rinse method：</v>
      </c>
      <c r="H91" s="489"/>
    </row>
    <row r="92" spans="1:8" s="19" customFormat="1" ht="36.9" customHeight="1" x14ac:dyDescent="0.15">
      <c r="A92" s="63"/>
      <c r="B92" s="64"/>
      <c r="C92" s="343"/>
      <c r="D92" s="447" t="s">
        <v>1051</v>
      </c>
      <c r="E92" s="934" t="str">
        <f>IF(A.RoHS!G$2=Language!$A$4,Language!T191, IF(A.RoHS!G$2=Language!$A$5,Language!U191,Language!T191))</f>
        <v>オゾン層破壊物質については、CFC、1,1,1-トリクロロエタン、四塩化炭素、臭化メチル、ブロモクロロメタン、ハロン、HBFC、及びHCFCが対象
Regarding Ozone-depleting substances, target substances are CFC, 1,1,1-trichloroethane, Carbon tetrachloride, Bromomethane, Bromochloromethane, Halon, HBFC and HCFC.</v>
      </c>
      <c r="F92" s="934"/>
      <c r="G92" s="863"/>
      <c r="H92" s="863"/>
    </row>
    <row r="93" spans="1:8" s="19" customFormat="1" ht="8.1" customHeight="1" x14ac:dyDescent="0.15">
      <c r="A93" s="63"/>
      <c r="B93" s="64"/>
      <c r="C93" s="260"/>
      <c r="D93" s="260"/>
      <c r="E93" s="260"/>
      <c r="F93" s="447"/>
      <c r="G93" s="447"/>
      <c r="H93" s="260"/>
    </row>
    <row r="94" spans="1:8" s="19" customFormat="1" ht="36.9" customHeight="1" x14ac:dyDescent="0.15">
      <c r="A94" s="63"/>
      <c r="B94" s="64"/>
      <c r="C94" s="929" t="str">
        <f>IF(A.RoHS!G$2=Language!$A$4,Language!T192, IF(A.RoHS!G$2=Language!$A$5,Language!U192,Language!T192))</f>
        <v>(注)上記確認結果が｢Not Applicable｣および/または「Used」の場合は、フォックスコン福山テクノロジーズでの採用は不可
(Note) When "Not Applicable" and/or "Used" is selected on the Result, the use of parts or materials is not allowed by Foxconn Fukuyama Technologies standard.</v>
      </c>
      <c r="D94" s="929"/>
      <c r="E94" s="929"/>
      <c r="F94" s="929"/>
      <c r="G94" s="929"/>
      <c r="H94" s="929"/>
    </row>
    <row r="95" spans="1:8" ht="8.1" customHeight="1" x14ac:dyDescent="0.15">
      <c r="G95" s="454"/>
    </row>
  </sheetData>
  <sheetProtection algorithmName="SHA-512" hashValue="aKsF74BFxblCibWqzb1QqgmjDGUxcLQWMp8mvqjH3rC3z+w5RMhAqHAwJS59Oq/kLtm9mR+VVaEuKnHXCOec4Q==" saltValue="X1fLDDiDAOckAH3EjYg/Ww==" spinCount="100000" sheet="1" selectLockedCells="1"/>
  <mergeCells count="93">
    <mergeCell ref="H53:H55"/>
    <mergeCell ref="H57:H59"/>
    <mergeCell ref="B4:C4"/>
    <mergeCell ref="F48:G48"/>
    <mergeCell ref="F49:G49"/>
    <mergeCell ref="F50:G50"/>
    <mergeCell ref="F51:G51"/>
    <mergeCell ref="F52:G52"/>
    <mergeCell ref="F56:G56"/>
    <mergeCell ref="F46:G46"/>
    <mergeCell ref="F47:G47"/>
    <mergeCell ref="F15:G15"/>
    <mergeCell ref="F16:G16"/>
    <mergeCell ref="F17:G17"/>
    <mergeCell ref="F13:G13"/>
    <mergeCell ref="F14:G14"/>
    <mergeCell ref="E79:H79"/>
    <mergeCell ref="E80:H80"/>
    <mergeCell ref="F74:G74"/>
    <mergeCell ref="F62:G62"/>
    <mergeCell ref="F63:G63"/>
    <mergeCell ref="F64:G64"/>
    <mergeCell ref="F65:G65"/>
    <mergeCell ref="F66:G66"/>
    <mergeCell ref="E81:H81"/>
    <mergeCell ref="A2:C2"/>
    <mergeCell ref="D2:E2"/>
    <mergeCell ref="B37:C37"/>
    <mergeCell ref="D37:G37"/>
    <mergeCell ref="G2:H3"/>
    <mergeCell ref="C6:H6"/>
    <mergeCell ref="D4:G4"/>
    <mergeCell ref="F7:G7"/>
    <mergeCell ref="F8:G8"/>
    <mergeCell ref="F9:G9"/>
    <mergeCell ref="F10:G10"/>
    <mergeCell ref="F11:G11"/>
    <mergeCell ref="F12:G12"/>
    <mergeCell ref="F18:G18"/>
    <mergeCell ref="F19:G19"/>
    <mergeCell ref="C94:H94"/>
    <mergeCell ref="C35:H35"/>
    <mergeCell ref="C82:H82"/>
    <mergeCell ref="C85:H85"/>
    <mergeCell ref="C38:H38"/>
    <mergeCell ref="E92:H92"/>
    <mergeCell ref="B84:C84"/>
    <mergeCell ref="D84:G84"/>
    <mergeCell ref="F40:G40"/>
    <mergeCell ref="F41:G41"/>
    <mergeCell ref="F42:G42"/>
    <mergeCell ref="F43:G43"/>
    <mergeCell ref="F44:G44"/>
    <mergeCell ref="F45:G45"/>
    <mergeCell ref="E77:H77"/>
    <mergeCell ref="E78:H78"/>
    <mergeCell ref="F20:G20"/>
    <mergeCell ref="F21:G21"/>
    <mergeCell ref="F22:G22"/>
    <mergeCell ref="F32:G32"/>
    <mergeCell ref="F39:G39"/>
    <mergeCell ref="E33:H33"/>
    <mergeCell ref="H26:H28"/>
    <mergeCell ref="H29:H31"/>
    <mergeCell ref="D53:D55"/>
    <mergeCell ref="D57:D59"/>
    <mergeCell ref="E57:E59"/>
    <mergeCell ref="F57:G57"/>
    <mergeCell ref="F71:G71"/>
    <mergeCell ref="D71:D73"/>
    <mergeCell ref="E71:E73"/>
    <mergeCell ref="F67:G67"/>
    <mergeCell ref="F68:G68"/>
    <mergeCell ref="F69:G69"/>
    <mergeCell ref="F70:G70"/>
    <mergeCell ref="F60:G60"/>
    <mergeCell ref="F61:G61"/>
    <mergeCell ref="F86:G86"/>
    <mergeCell ref="H71:H73"/>
    <mergeCell ref="H23:H25"/>
    <mergeCell ref="F26:G26"/>
    <mergeCell ref="D26:D28"/>
    <mergeCell ref="E26:E28"/>
    <mergeCell ref="D29:D31"/>
    <mergeCell ref="E29:E31"/>
    <mergeCell ref="F29:G29"/>
    <mergeCell ref="F75:G75"/>
    <mergeCell ref="F76:G76"/>
    <mergeCell ref="F23:G23"/>
    <mergeCell ref="D23:D25"/>
    <mergeCell ref="E23:E25"/>
    <mergeCell ref="F53:G53"/>
    <mergeCell ref="E53:E55"/>
  </mergeCells>
  <phoneticPr fontId="16"/>
  <conditionalFormatting sqref="H8:H23 H26 H29 H32">
    <cfRule type="cellIs" dxfId="152" priority="13" operator="equal">
      <formula>"Not Applicable"</formula>
    </cfRule>
    <cfRule type="containsText" dxfId="151" priority="14" stopIfTrue="1" operator="containsText" text="&lt; Applicable                  / Not Applicable &gt;">
      <formula>NOT(ISERROR(SEARCH("&lt; Applicable                  / Not Applicable &gt;",H8)))</formula>
    </cfRule>
    <cfRule type="containsText" dxfId="150" priority="15" stopIfTrue="1" operator="containsText" text="Applicable">
      <formula>NOT(ISERROR(SEARCH("Applicable",H8)))</formula>
    </cfRule>
    <cfRule type="cellIs" dxfId="149" priority="16" stopIfTrue="1" operator="equal">
      <formula>"Not Applicable"</formula>
    </cfRule>
  </conditionalFormatting>
  <conditionalFormatting sqref="H40:H53 H56:H57 H60:H71 H74:H76">
    <cfRule type="cellIs" dxfId="148" priority="11" operator="equal">
      <formula>"Not Applicable"</formula>
    </cfRule>
    <cfRule type="cellIs" dxfId="147" priority="12" operator="equal">
      <formula>"Applicable"</formula>
    </cfRule>
  </conditionalFormatting>
  <conditionalFormatting sqref="H87">
    <cfRule type="cellIs" dxfId="146" priority="5" operator="equal">
      <formula>"Not Applicable"</formula>
    </cfRule>
    <cfRule type="containsText" dxfId="145" priority="6" stopIfTrue="1" operator="containsText" text="&lt; Applicable                  / Not Applicable &gt;">
      <formula>NOT(ISERROR(SEARCH("&lt; Applicable                  / Not Applicable &gt;",H87)))</formula>
    </cfRule>
    <cfRule type="containsText" dxfId="144" priority="7" stopIfTrue="1" operator="containsText" text="Applicable">
      <formula>NOT(ISERROR(SEARCH("Applicable",H87)))</formula>
    </cfRule>
    <cfRule type="cellIs" dxfId="143" priority="8" stopIfTrue="1" operator="equal">
      <formula>"Not Applicable"</formula>
    </cfRule>
  </conditionalFormatting>
  <conditionalFormatting sqref="H88">
    <cfRule type="notContainsBlanks" dxfId="142" priority="17">
      <formula>LEN(TRIM(H88))&gt;0</formula>
    </cfRule>
  </conditionalFormatting>
  <conditionalFormatting sqref="H90:H91">
    <cfRule type="notContainsBlanks" dxfId="141" priority="1">
      <formula>LEN(TRIM(H90))&gt;0</formula>
    </cfRule>
  </conditionalFormatting>
  <printOptions horizontalCentered="1"/>
  <pageMargins left="0.25" right="0.25" top="0.75" bottom="0.75" header="0.3" footer="0.3"/>
  <pageSetup paperSize="9" scale="64" fitToHeight="0" orientation="portrait" r:id="rId1"/>
  <headerFooter>
    <oddFooter>&amp;LB.Others&amp;RV.1.0 (Established in Dec. 2025)</oddFooter>
  </headerFooter>
  <rowBreaks count="2" manualBreakCount="2">
    <brk id="25" max="7" man="1"/>
    <brk id="52" max="7" man="1"/>
  </rowBreaks>
  <extLst>
    <ext xmlns:x14="http://schemas.microsoft.com/office/spreadsheetml/2009/9/main" uri="{78C0D931-6437-407d-A8EE-F0AAD7539E65}">
      <x14:conditionalFormattings>
        <x14:conditionalFormatting xmlns:xm="http://schemas.microsoft.com/office/excel/2006/main">
          <x14:cfRule type="containsText" priority="2" operator="containsText" id="{6FD77C0C-4BC1-4507-ADBE-788482186DA1}">
            <xm:f>NOT(ISERROR(SEARCH("Not Used",H89)))</xm:f>
            <xm:f>"Not Used"</xm:f>
            <x14:dxf>
              <font>
                <b val="0"/>
                <i val="0"/>
                <color auto="1"/>
              </font>
              <fill>
                <patternFill patternType="none">
                  <bgColor auto="1"/>
                </patternFill>
              </fill>
            </x14:dxf>
          </x14:cfRule>
          <x14:cfRule type="containsText" priority="3" operator="containsText" id="{1EF6FD60-2685-48ED-A3DA-7020DC7AF733}">
            <xm:f>NOT(ISERROR(SEARCH("Used",H89)))</xm:f>
            <xm:f>"Used"</xm:f>
            <x14:dxf>
              <font>
                <b/>
                <i val="0"/>
                <color theme="0"/>
              </font>
              <fill>
                <patternFill>
                  <fgColor rgb="FFFF0000"/>
                  <bgColor rgb="FFFF0000"/>
                </patternFill>
              </fill>
            </x14:dxf>
          </x14:cfRule>
          <xm:sqref>H89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promptTitle="入力内容" xr:uid="{927FE0F3-5DD4-435B-BF91-64E20A4AB581}">
          <x14:formula1>
            <xm:f>Language!$F$12:$F$14</xm:f>
          </x14:formula1>
          <xm:sqref>H88</xm:sqref>
        </x14:dataValidation>
        <x14:dataValidation type="list" showInputMessage="1" showErrorMessage="1" promptTitle="入力内容" xr:uid="{64CBDC05-AB42-4BD4-ACB4-328A4A287A1D}">
          <x14:formula1>
            <xm:f>Language!$B$9:$B$11</xm:f>
          </x14:formula1>
          <xm:sqref>H74:H76 H8:H23 H32 H26 H29 H40:H53 H56:H57 H60:H71</xm:sqref>
        </x14:dataValidation>
        <x14:dataValidation type="list" allowBlank="1" showInputMessage="1" showErrorMessage="1" xr:uid="{AA1C39E0-D4CC-4BF0-9D5A-281254AC953C}">
          <x14:formula1>
            <xm:f>Language!$B$9:$B$11</xm:f>
          </x14:formula1>
          <xm:sqref>H87</xm:sqref>
        </x14:dataValidation>
        <x14:dataValidation type="list" allowBlank="1" showInputMessage="1" showErrorMessage="1" xr:uid="{91DD1E26-8300-424F-A725-2A0864E16500}">
          <x14:formula1>
            <xm:f>Language!$H$13:$H$15</xm:f>
          </x14:formula1>
          <xm:sqref>H89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FD757-9F7E-4B7E-95FC-91DD2BE503FF}">
  <sheetPr codeName="Sheet5">
    <tabColor rgb="FF00B0F0"/>
    <pageSetUpPr fitToPage="1"/>
  </sheetPr>
  <dimension ref="A1:HL44"/>
  <sheetViews>
    <sheetView showGridLines="0" view="pageBreakPreview" zoomScaleNormal="100" zoomScaleSheetLayoutView="100" workbookViewId="0">
      <selection activeCell="F37" sqref="F37"/>
    </sheetView>
  </sheetViews>
  <sheetFormatPr defaultColWidth="0.6640625" defaultRowHeight="19.2" x14ac:dyDescent="0.15"/>
  <cols>
    <col min="1" max="1" width="1.44140625" style="61" customWidth="1"/>
    <col min="2" max="2" width="1.44140625" style="62" customWidth="1"/>
    <col min="3" max="3" width="0.6640625" style="20" customWidth="1"/>
    <col min="4" max="4" width="4.6640625" style="29" bestFit="1" customWidth="1"/>
    <col min="5" max="5" width="47.109375" style="20" customWidth="1"/>
    <col min="6" max="6" width="66.109375" style="20" customWidth="1"/>
    <col min="7" max="7" width="19.109375" style="20" customWidth="1"/>
    <col min="8" max="8" width="7.109375" style="20" customWidth="1"/>
    <col min="9" max="9" width="0.6640625" style="20" customWidth="1"/>
    <col min="10" max="16384" width="0.6640625" style="20"/>
  </cols>
  <sheetData>
    <row r="1" spans="1:37" ht="11.25" customHeight="1" x14ac:dyDescent="0.15">
      <c r="A1" s="100"/>
      <c r="B1" s="101"/>
      <c r="C1" s="2"/>
      <c r="D1" s="28"/>
      <c r="E1" s="2"/>
      <c r="F1" s="2"/>
      <c r="G1" s="34" t="str">
        <f>A.RoHS!H2</f>
        <v xml:space="preserve">FFT Part Code: </v>
      </c>
    </row>
    <row r="2" spans="1:37" s="19" customFormat="1" ht="39.9" customHeight="1" x14ac:dyDescent="0.15">
      <c r="A2" s="378"/>
      <c r="B2" s="379"/>
      <c r="C2" s="379"/>
      <c r="D2" s="403" t="s">
        <v>1331</v>
      </c>
      <c r="E2" s="954" t="str">
        <f>IF(A.RoHS!G$2=Language!$A$4,Language!T198, IF(A.RoHS!G$2=Language!$A$5,Language!U198,Language!T198))</f>
        <v>使用禁止候補物質
Candidate substances to be banned</v>
      </c>
      <c r="F2" s="955"/>
      <c r="G2" s="379"/>
    </row>
    <row r="3" spans="1:37" s="19" customFormat="1" ht="9.75" customHeight="1" x14ac:dyDescent="0.15">
      <c r="A3" s="94"/>
      <c r="B3" s="94"/>
      <c r="C3" s="95"/>
      <c r="D3" s="102"/>
      <c r="E3" s="103"/>
      <c r="F3" s="103"/>
      <c r="G3" s="95"/>
    </row>
    <row r="4" spans="1:37" s="19" customFormat="1" ht="36.9" customHeight="1" x14ac:dyDescent="0.15">
      <c r="A4" s="90"/>
      <c r="B4" s="957"/>
      <c r="C4" s="958"/>
      <c r="D4" s="409" t="s">
        <v>1452</v>
      </c>
      <c r="E4" s="959" t="str">
        <f>IF(A.RoHS!G$2=Language!$A$4,Language!T199, IF(A.RoHS!G$2=Language!$A$5,Language!U199,Language!T199))</f>
        <v>使用を禁止する候補の化学物質の製品への含有について
Presence of candidate substances to be banned in products</v>
      </c>
      <c r="F4" s="960"/>
      <c r="G4" s="960"/>
    </row>
    <row r="5" spans="1:37" s="33" customFormat="1" ht="6" customHeight="1" x14ac:dyDescent="0.15">
      <c r="A5" s="91"/>
      <c r="B5" s="91"/>
      <c r="C5" s="104"/>
      <c r="D5" s="105"/>
      <c r="E5" s="106"/>
      <c r="F5" s="106"/>
      <c r="G5" s="104"/>
    </row>
    <row r="6" spans="1:37" s="33" customFormat="1" ht="36.9" customHeight="1" x14ac:dyDescent="0.15">
      <c r="A6" s="91"/>
      <c r="B6" s="91"/>
      <c r="C6" s="104"/>
      <c r="D6" s="377"/>
      <c r="E6" s="961" t="str">
        <f>IF(A.RoHS!G$2=Language!$A$4,Language!T200, IF(A.RoHS!G$2=Language!$A$5,Language!U200,Language!T200))</f>
        <v>下表に「使用禁止候補物質」の含有状況を回答ください
Please reply the content status of "Candidate substances to be banned" in the table below.</v>
      </c>
      <c r="F6" s="962"/>
      <c r="G6" s="962"/>
    </row>
    <row r="7" spans="1:37" s="33" customFormat="1" ht="6" customHeight="1" x14ac:dyDescent="0.15">
      <c r="A7" s="91"/>
      <c r="B7" s="91"/>
      <c r="C7" s="104"/>
      <c r="D7" s="105"/>
      <c r="E7" s="106"/>
      <c r="F7" s="106"/>
      <c r="G7" s="104"/>
    </row>
    <row r="8" spans="1:37" s="33" customFormat="1" ht="36.9" customHeight="1" x14ac:dyDescent="0.15">
      <c r="A8" s="91"/>
      <c r="B8" s="91"/>
      <c r="C8" s="202"/>
      <c r="D8" s="965" t="str">
        <f>IF(A.RoHS!G$2=Language!$A$4,Language!T201, IF(A.RoHS!G$2=Language!$A$5,Language!U201,Language!T201))</f>
        <v>「使用禁止候補物質」の説明：
Explanation of "Candidate substances to be banned"：</v>
      </c>
      <c r="E8" s="966"/>
      <c r="F8" s="966"/>
      <c r="G8" s="967"/>
    </row>
    <row r="9" spans="1:37" s="33" customFormat="1" ht="36.9" customHeight="1" x14ac:dyDescent="0.15">
      <c r="A9" s="91"/>
      <c r="B9" s="91"/>
      <c r="C9" s="203"/>
      <c r="D9" s="968" t="str">
        <f>IF(A.RoHS!G$2=Language!$A$4,Language!T202, IF(A.RoHS!G$2=Language!$A$5,Language!U202,Language!T202))</f>
        <v>　フォックスコン福山テクノロジーズ使用禁止物質の候補となる物質であり、代替化を推進してください
   They refer to Foxconn Fukuyama Technologies's "Candidate substances to be banned", so please move on to replacing them with alternative substances.</v>
      </c>
      <c r="E9" s="969"/>
      <c r="F9" s="969"/>
      <c r="G9" s="970"/>
    </row>
    <row r="10" spans="1:37" s="33" customFormat="1" ht="36.9" customHeight="1" x14ac:dyDescent="0.15">
      <c r="A10" s="91"/>
      <c r="B10" s="91"/>
      <c r="C10" s="203"/>
      <c r="D10" s="476" t="s">
        <v>1385</v>
      </c>
      <c r="E10" s="963" t="str">
        <f>IF(A.RoHS!G$2=Language!$A$4,Language!T203, IF(A.RoHS!G$2=Language!$A$5,Language!U203,Language!T203))</f>
        <v>国内外の法規制等において、近い将来に使用禁止が見込まれている物質
They refer to substances that are expected to be banned in the near future under domestic and foreign laws and regulations.</v>
      </c>
      <c r="F10" s="956"/>
      <c r="G10" s="964"/>
    </row>
    <row r="11" spans="1:37" s="33" customFormat="1" ht="90" customHeight="1" x14ac:dyDescent="0.15">
      <c r="A11" s="91"/>
      <c r="B11" s="91"/>
      <c r="C11" s="203"/>
      <c r="D11" s="476" t="s">
        <v>1385</v>
      </c>
      <c r="E11" s="963" t="str">
        <f>IF(A.RoHS!G$2=Language!$A$4,Language!T204, IF(A.RoHS!G$2=Language!$A$5,Language!U204,Language!T204))</f>
        <v>法規制等において、閾値や禁止日、規制用途(除外用途)等が決定されていない為、現時点でフォックスコン福山テクノロジーズ使用禁止物質として明記できませんが、法規制等の動向を踏まえて今後フォックスコン福山テクノロジーズの使用禁止物質にします。
Since the threshold, prohibited date, and regulated use (excluded use) have not been determined in the laws and regulations, they cannot be specified as Foxconn Fukuyama Technologies's "Candidate substances to be banned" at this time, but based on the trends of laws and regulations, they are specified to Foxconn Fukuyama Technologies's "Candidate substances to be banned" in the future.</v>
      </c>
      <c r="F11" s="956"/>
      <c r="G11" s="964"/>
    </row>
    <row r="12" spans="1:37" s="33" customFormat="1" ht="69.900000000000006" customHeight="1" x14ac:dyDescent="0.15">
      <c r="A12" s="91"/>
      <c r="B12" s="91"/>
      <c r="C12" s="203"/>
      <c r="D12" s="476" t="s">
        <v>1385</v>
      </c>
      <c r="E12" s="963" t="str">
        <f>IF(A.RoHS!G$2=Language!$A$4,Language!T205, IF(A.RoHS!G$2=Language!$A$5,Language!U205,Language!T205))</f>
        <v>法規制等が確定されるタイミングによっては、フォックスコン福山テクノロジーズ使用禁止物質に設定から納入禁止日までに猶予期間を設けることができないことがありますので、含有している場合は早期に代替化を進めてください
Depending on the timing when laws and regulations are finalized, it may not be possible to set a grace period from the designation as Foxconn Fukuyama Technologies's "Banned substances" to the delivery prohibition date, so if it is contained, please proceed with the replacement as soon as possible.</v>
      </c>
      <c r="F12" s="956"/>
      <c r="G12" s="964"/>
    </row>
    <row r="13" spans="1:37" s="33" customFormat="1" ht="3.75" customHeight="1" x14ac:dyDescent="0.15">
      <c r="A13" s="91"/>
      <c r="B13" s="91"/>
      <c r="C13" s="204"/>
      <c r="D13" s="199"/>
      <c r="E13" s="200"/>
      <c r="F13" s="200"/>
      <c r="G13" s="201"/>
    </row>
    <row r="14" spans="1:37" s="39" customFormat="1" ht="8.25" customHeight="1" x14ac:dyDescent="0.15">
      <c r="A14" s="91"/>
      <c r="B14" s="91"/>
      <c r="C14" s="104"/>
      <c r="D14" s="105"/>
      <c r="E14" s="106"/>
      <c r="F14" s="106"/>
      <c r="G14" s="104"/>
    </row>
    <row r="15" spans="1:37" s="107" customFormat="1" ht="36.9" customHeight="1" x14ac:dyDescent="0.15">
      <c r="B15" s="108"/>
      <c r="C15" s="109"/>
      <c r="D15" s="946" t="str">
        <f>IF(A.RoHS!G$2=Language!$A$4,Language!T206, IF(A.RoHS!G$2=Language!$A$5,Language!U206,Language!T206))</f>
        <v>下表のNo.1～5は、「Applicable」、「Not Applicable」から選択してください
Select from "Applicable" or "Not Applicable" for No.1 to 5 in the table below.</v>
      </c>
      <c r="E15" s="947"/>
      <c r="F15" s="947"/>
      <c r="G15" s="947"/>
      <c r="H15" s="72"/>
      <c r="I15" s="72"/>
      <c r="J15" s="72"/>
      <c r="K15" s="72"/>
      <c r="L15" s="72"/>
      <c r="M15" s="72"/>
      <c r="N15" s="72"/>
      <c r="O15" s="72"/>
      <c r="P15" s="72"/>
      <c r="Q15" s="72"/>
      <c r="R15" s="72"/>
      <c r="S15" s="72"/>
      <c r="T15" s="72"/>
      <c r="U15" s="72"/>
      <c r="V15" s="72"/>
      <c r="W15" s="72"/>
      <c r="X15" s="72"/>
      <c r="Y15" s="72"/>
      <c r="Z15" s="72"/>
      <c r="AA15" s="72"/>
      <c r="AB15" s="72"/>
      <c r="AC15" s="72"/>
      <c r="AD15" s="72"/>
      <c r="AE15" s="72"/>
      <c r="AG15" s="110"/>
      <c r="AK15" s="111"/>
    </row>
    <row r="16" spans="1:37" s="107" customFormat="1" ht="15.75" customHeight="1" x14ac:dyDescent="0.15">
      <c r="B16" s="108"/>
      <c r="C16" s="109"/>
      <c r="D16" s="194"/>
      <c r="E16" s="195"/>
      <c r="F16" s="195"/>
      <c r="G16" s="195"/>
      <c r="H16" s="72"/>
      <c r="I16" s="72"/>
      <c r="J16" s="72"/>
      <c r="K16" s="72"/>
      <c r="L16" s="72"/>
      <c r="M16" s="72"/>
      <c r="N16" s="72"/>
      <c r="O16" s="72"/>
      <c r="P16" s="72"/>
      <c r="Q16" s="72"/>
      <c r="R16" s="72"/>
      <c r="S16" s="72"/>
      <c r="T16" s="72"/>
      <c r="U16" s="72"/>
      <c r="V16" s="72"/>
      <c r="W16" s="72"/>
      <c r="X16" s="72"/>
      <c r="Y16" s="72"/>
      <c r="Z16" s="72"/>
      <c r="AA16" s="72"/>
      <c r="AB16" s="72"/>
      <c r="AC16" s="72"/>
      <c r="AD16" s="72"/>
      <c r="AE16" s="72"/>
      <c r="AG16" s="110"/>
      <c r="AK16" s="111"/>
    </row>
    <row r="17" spans="1:72" s="39" customFormat="1" ht="36.9" customHeight="1" x14ac:dyDescent="0.15">
      <c r="A17" s="91"/>
      <c r="B17" s="91"/>
      <c r="C17" s="104"/>
      <c r="D17" s="112"/>
      <c r="E17" s="971" t="str">
        <f>IF(A.RoHS!G$2=Language!$A$4,Language!T207, IF(A.RoHS!G$2=Language!$A$5,Language!U207,Language!T207))</f>
        <v>&lt; 判定基準を満たす: "Applicable"、満たさない: "Not Applicable"、含有状況不明: "Not clear" &gt;
&lt; Meet criteria: "Applicable"、Do not meet criteria: "Not Applicable"、Content status unknown: "Not clear" &gt;</v>
      </c>
      <c r="F17" s="898"/>
      <c r="G17" s="898"/>
    </row>
    <row r="18" spans="1:72" s="28" customFormat="1" ht="36.9" customHeight="1" thickBot="1" x14ac:dyDescent="0.2">
      <c r="A18" s="113"/>
      <c r="B18" s="114"/>
      <c r="C18" s="115"/>
      <c r="D18" s="97" t="s">
        <v>11</v>
      </c>
      <c r="E18" s="116" t="str">
        <f>IF(A.RoHS!G$2=Language!$A$4,Language!T208, IF(A.RoHS!G$2=Language!$A$5,Language!U208,Language!T208))</f>
        <v>化学物質名
Substances</v>
      </c>
      <c r="F18" s="116" t="str">
        <f>IF(A.RoHS!G$2=Language!$A$4,Language!T209, IF(A.RoHS!G$2=Language!$A$5,Language!U209,Language!T209))</f>
        <v>確認内容(判定基準)*1)
Check point (Criteria) *1)</v>
      </c>
      <c r="G18" s="78" t="str">
        <f>IF(A.RoHS!G$2=Language!$A$4,Language!T210, IF(A.RoHS!G$2=Language!$A$5,Language!U210,Language!T210))</f>
        <v>確認結果
Result</v>
      </c>
    </row>
    <row r="19" spans="1:72" s="2" customFormat="1" ht="72" customHeight="1" thickTop="1" x14ac:dyDescent="0.15">
      <c r="A19" s="85"/>
      <c r="B19" s="86"/>
      <c r="C19" s="87"/>
      <c r="D19" s="96">
        <v>1</v>
      </c>
      <c r="E19" s="484" t="str">
        <f>IF(A.RoHS!G$2=Language!$A$4,Language!T211, IF(A.RoHS!G$2=Language!$A$5,Language!U211,Language!T211))</f>
        <v>1,2-ビス(2,3,4,5,6-ペンタブロモフェニル)エタン (DBDPE)
1,2-Bis(2,3,4,5,6-pentabromophenyl) ethane (DBDPE)</v>
      </c>
      <c r="F19" s="482" t="str">
        <f>IF(A.RoHS!G$2=Language!$A$4,Language!T218, IF(A.RoHS!G$2=Language!$A$5,Language!U218,Language!T218))</f>
        <v>意図的に添加していない
Not intentionally added</v>
      </c>
      <c r="G19" s="124" t="s">
        <v>637</v>
      </c>
    </row>
    <row r="20" spans="1:72" s="2" customFormat="1" ht="36.9" customHeight="1" x14ac:dyDescent="0.15">
      <c r="A20" s="85"/>
      <c r="B20" s="86"/>
      <c r="C20" s="87"/>
      <c r="D20" s="96">
        <v>2</v>
      </c>
      <c r="E20" s="484" t="str">
        <f>IF(A.RoHS!G$2=Language!$A$4,Language!T212, IF(A.RoHS!G$2=Language!$A$5,Language!U212,Language!T212))</f>
        <v>テトラブロモビスフェノールA (TBBPA)
Tetrabromobisphenol A (TBBPA)</v>
      </c>
      <c r="F20" s="483" t="str">
        <f>IF(A.RoHS!G$2=Language!$A$4,Language!T219, IF(A.RoHS!G$2=Language!$A$5,Language!U219,Language!T219))</f>
        <v>意図的に添加していない
Not intentionally added</v>
      </c>
      <c r="G20" s="124" t="s">
        <v>637</v>
      </c>
    </row>
    <row r="21" spans="1:72" s="2" customFormat="1" ht="90" customHeight="1" x14ac:dyDescent="0.15">
      <c r="A21" s="85"/>
      <c r="B21" s="86"/>
      <c r="C21" s="87"/>
      <c r="D21" s="96">
        <v>3</v>
      </c>
      <c r="E21" s="484" t="str">
        <f>IF(A.RoHS!G$2=Language!$A$4,Language!T213, IF(A.RoHS!G$2=Language!$A$5,Language!U213,Language!T213))</f>
        <v>中鎖塩素化パラフィン
(MCCPs、C14-17、塩素化率45wt%以上)
Medium Chain Chlorinated paraffins
(MCCPs, C14-17, chlorination levels at or exceeding 45% chlorine by weight)</v>
      </c>
      <c r="F21" s="483" t="str">
        <f>IF(A.RoHS!G$2=Language!$A$4,Language!T220, IF(A.RoHS!G$2=Language!$A$5,Language!U220,Language!T220))</f>
        <v>意図的に添加していない
Not intentionally added</v>
      </c>
      <c r="G21" s="124" t="s">
        <v>637</v>
      </c>
    </row>
    <row r="22" spans="1:72" s="2" customFormat="1" ht="110.1" customHeight="1" x14ac:dyDescent="0.15">
      <c r="A22" s="94"/>
      <c r="B22" s="94"/>
      <c r="C22" s="95"/>
      <c r="D22" s="93">
        <v>4</v>
      </c>
      <c r="E22" s="483" t="str">
        <f>IF(A.RoHS!G$2=Language!$A$4,Language!T214, IF(A.RoHS!G$2=Language!$A$5,Language!U214,Language!T214))</f>
        <v>炭素数が15から21のパーフルオロカルボン酸(C15-C21 PFCAs)とその塩およびC15-C21 PFCA関連物質
Perfluorocarboxylic acids containing 15 to 21 carbon atoms in the chain (C15-C21 PFCAs), their salts and C15-C21 PFCA-related substances</v>
      </c>
      <c r="F22" s="483" t="str">
        <f>IF(A.RoHS!G$2=Language!$A$4,Language!T221, IF(A.RoHS!G$2=Language!$A$5,Language!U221,Language!T221))</f>
        <v>意図的に添加していない
Not intentionally added</v>
      </c>
      <c r="G22" s="124" t="s">
        <v>637</v>
      </c>
      <c r="BT22" s="117"/>
    </row>
    <row r="23" spans="1:72" s="2" customFormat="1" ht="110.1" customHeight="1" x14ac:dyDescent="0.15">
      <c r="A23" s="94"/>
      <c r="B23" s="94"/>
      <c r="C23" s="95"/>
      <c r="D23" s="93">
        <v>5</v>
      </c>
      <c r="E23" s="483" t="str">
        <f>IF(A.RoHS!G$2=Language!$A$4,Language!T215, IF(A.RoHS!G$2=Language!$A$5,Language!U215,Language!T215))</f>
        <v>chemSHERPA最新版の管理対象物質に指定されている ペルフルオロアルキル物質およびポリフルオロアルキル物質 (PFAS)*2)
Perfluoroalkyl and Polyfluoroalkyl Substances (PFAS),  which have designated as a declarable substance in the latest version of chemSHERPA *2)</v>
      </c>
      <c r="F23" s="483" t="str">
        <f>IF(A.RoHS!G$2=Language!$A$4,Language!T222, IF(A.RoHS!G$2=Language!$A$5,Language!U222,Language!T222))</f>
        <v>意図的に添加していない
Not intentionally added</v>
      </c>
      <c r="G23" s="124" t="s">
        <v>637</v>
      </c>
    </row>
    <row r="24" spans="1:72" s="2" customFormat="1" ht="16.8" x14ac:dyDescent="0.15">
      <c r="A24" s="94"/>
      <c r="B24" s="94"/>
      <c r="C24" s="95"/>
      <c r="D24" s="118"/>
      <c r="E24" s="119"/>
      <c r="F24" s="120"/>
    </row>
    <row r="25" spans="1:72" s="2" customFormat="1" ht="36.9" customHeight="1" x14ac:dyDescent="0.15">
      <c r="A25" s="94"/>
      <c r="B25" s="94"/>
      <c r="C25" s="95"/>
      <c r="D25" s="948" t="str">
        <f>IF(A.RoHS!G$2=Language!$A$4,Language!T235, IF(A.RoHS!G$2=Language!$A$5,Language!U235,Language!T235))</f>
        <v>下表のNo.6～7は、「Applicable」、「Not Applicable」、「Not clear」から選択してください
Select from "Applicable" , "Not Applicable" or "Not clear" for No.6 to 7 in the table below.</v>
      </c>
      <c r="E25" s="851"/>
      <c r="F25" s="851"/>
      <c r="G25" s="851"/>
    </row>
    <row r="26" spans="1:72" s="2" customFormat="1" ht="16.8" x14ac:dyDescent="0.15">
      <c r="A26" s="94"/>
      <c r="B26" s="94"/>
      <c r="C26" s="95"/>
      <c r="D26" s="121"/>
      <c r="E26" s="122"/>
      <c r="F26" s="123"/>
    </row>
    <row r="27" spans="1:72" s="2" customFormat="1" ht="69.900000000000006" customHeight="1" x14ac:dyDescent="0.15">
      <c r="A27" s="94"/>
      <c r="B27" s="94"/>
      <c r="C27" s="95"/>
      <c r="D27" s="88">
        <v>6</v>
      </c>
      <c r="E27" s="746" t="str">
        <f>IF(A.RoHS!G$2=Language!$A$4,Language!T216, IF(A.RoHS!G$2=Language!$A$5,Language!U216,Language!T216))</f>
        <v>上記No.5以外のペルフルオロアルキル物質およびポリフルオロアルキル物質 (PFAS)
Perfluoroalkyl and Polyfluoroalkyl Substances (PFAS) other than No.5 above</v>
      </c>
      <c r="F27" s="484" t="str">
        <f>IF(A.RoHS!G$2=Language!$A$4,Language!T223, IF(A.RoHS!G$2=Language!$A$5,Language!U223,Language!T223))</f>
        <v>意図的に添加していない
Not intentionally added</v>
      </c>
      <c r="G27" s="124"/>
    </row>
    <row r="28" spans="1:72" s="2" customFormat="1" ht="69.900000000000006" customHeight="1" x14ac:dyDescent="0.15">
      <c r="A28" s="85"/>
      <c r="B28" s="86"/>
      <c r="C28" s="87"/>
      <c r="D28" s="89">
        <v>7</v>
      </c>
      <c r="E28" s="747" t="str">
        <f>IF(A.RoHS!G$2=Language!$A$4,Language!T217, IF(A.RoHS!G$2=Language!$A$5,Language!U217,Language!T217))</f>
        <v>ビスフェノール類 
(ビスフェノールA、ビスフェノールSは除く)*3
Bisphenols (excluding Bisphenol A and Bisphenol S)*3</v>
      </c>
      <c r="F28" s="483" t="str">
        <f>IF(A.RoHS!G$2=Language!$A$4,Language!T224, IF(A.RoHS!G$2=Language!$A$5,Language!U224,Language!T224))</f>
        <v>意図的に添加していない
Not intentionally added</v>
      </c>
      <c r="G28" s="124"/>
    </row>
    <row r="29" spans="1:72" s="1" customFormat="1" ht="36.9" customHeight="1" x14ac:dyDescent="0.15">
      <c r="A29" s="90"/>
      <c r="B29" s="91"/>
      <c r="C29" s="949" t="str">
        <f>IF(A.RoHS!G$2=Language!$A$4,Language!T225, IF(A.RoHS!G$2=Language!$A$5,Language!U225,Language!T225))</f>
        <v>(注)上記の「使用禁止候補物質」の確認結果については、別途事業部から詳細を確認する場合があります
Note) Regarding the Result of the above "Candidate substances to be banned", the details may be confirmed separately by our business division.</v>
      </c>
      <c r="D29" s="949"/>
      <c r="E29" s="949"/>
      <c r="F29" s="949"/>
      <c r="G29" s="949"/>
    </row>
    <row r="30" spans="1:72" s="1" customFormat="1" ht="8.1" customHeight="1" x14ac:dyDescent="0.15">
      <c r="A30" s="90"/>
      <c r="B30" s="91"/>
      <c r="C30" s="261"/>
      <c r="D30" s="261"/>
      <c r="E30" s="261"/>
      <c r="F30" s="261"/>
      <c r="G30" s="261"/>
    </row>
    <row r="31" spans="1:72" s="1" customFormat="1" ht="36.9" customHeight="1" x14ac:dyDescent="0.15">
      <c r="A31" s="90"/>
      <c r="B31" s="91"/>
      <c r="C31" s="376"/>
      <c r="D31" s="471" t="s">
        <v>1389</v>
      </c>
      <c r="E31" s="950" t="str">
        <f>IF(A.RoHS!G$2=Language!$A$4,Language!T226, IF(A.RoHS!G$2=Language!$A$5,Language!U226,Language!T226))</f>
        <v>含有率の算出単位は特に記載のない場合は均質材料です
The unit for calculating content rate is homogeneous material if not otherwise specified.</v>
      </c>
      <c r="F31" s="956"/>
      <c r="G31" s="956"/>
    </row>
    <row r="32" spans="1:72" s="1" customFormat="1" ht="36.9" customHeight="1" x14ac:dyDescent="0.15">
      <c r="A32" s="90"/>
      <c r="B32" s="91"/>
      <c r="C32" s="376"/>
      <c r="D32" s="471" t="s">
        <v>1090</v>
      </c>
      <c r="E32" s="950" t="str">
        <f>IF(A.RoHS!G$2=Language!$A$4,Language!T227, IF(A.RoHS!G$2=Language!$A$5,Language!U227,Language!T227))</f>
        <v>chemSHERPAについては、chemSHERPAホームページ(https://chemsherpa.net )を参照ください。
Please refer to the chemSHERPA website (https://chemsherpa.net/english ) for chemSHERPA.</v>
      </c>
      <c r="F32" s="951"/>
      <c r="G32" s="951"/>
    </row>
    <row r="33" spans="1:220" s="1" customFormat="1" ht="69.900000000000006" customHeight="1" x14ac:dyDescent="0.15">
      <c r="A33" s="90"/>
      <c r="B33" s="91"/>
      <c r="C33" s="399"/>
      <c r="D33" s="471"/>
      <c r="E33" s="950" t="str">
        <f>IF(A.RoHS!G$2=Language!$A$4,Language!T228, IF(A.RoHS!G$2=Language!$A$5,Language!U228,Language!T228))</f>
        <v>chemSHERPAの当報告書発行時点(2025年10月)の最新版は、V2R1.02です。chemSHERPA V2R1で管理対象物質に指定されているPFASは、IEC62474の Declarable Substances List(DSL)、Reference Substances List(RSL)、または Global Automotive Declarable Substance List (GADSL) に収載されています。
The latest version of chemSHERPA is V2R1.02 at the time of the issuance of this report (Oct. 2025).PFAS, which is designated as a declarable substance in chemSHERPA V2R1, is listed in the IEC62474 Declarable Substances List (DSL), Reference Substances List (RSL), or Global Automotive Declarable Substances List (GADSL).</v>
      </c>
      <c r="F33" s="956"/>
      <c r="G33" s="956"/>
    </row>
    <row r="34" spans="1:220" s="1" customFormat="1" ht="36.9" customHeight="1" x14ac:dyDescent="0.15">
      <c r="A34" s="90"/>
      <c r="B34" s="91"/>
      <c r="C34" s="376"/>
      <c r="D34" s="471" t="s">
        <v>1054</v>
      </c>
      <c r="E34" s="950" t="str">
        <f>IF(A.RoHS!G$2=Language!$A$4,Language!T229, IF(A.RoHS!G$2=Language!$A$5,Language!U229,Language!T229))</f>
        <v>ビスフェノールA、ビスフェノールSは、B2.条件付使用禁止物質 として報告してください。
Report Bisphenol A and Bisphenol S as "B2. Presence of banned substances depending on application".</v>
      </c>
      <c r="F34" s="951"/>
      <c r="G34" s="951"/>
    </row>
    <row r="35" spans="1:220" s="1" customFormat="1" ht="12.75" customHeight="1" x14ac:dyDescent="0.15">
      <c r="A35" s="94"/>
      <c r="B35" s="94"/>
      <c r="C35" s="953"/>
      <c r="D35" s="953"/>
      <c r="E35" s="953"/>
      <c r="F35" s="953"/>
      <c r="G35" s="953"/>
    </row>
    <row r="36" spans="1:220" s="1" customFormat="1" ht="36.9" customHeight="1" x14ac:dyDescent="0.4">
      <c r="A36" s="3"/>
      <c r="B36" s="125"/>
      <c r="D36" s="126"/>
      <c r="E36" s="391" t="str">
        <f>IF(A.RoHS!G$2=Language!$A$4,Language!T230, IF(A.RoHS!G$2=Language!$A$5,Language!U230,Language!T230))</f>
        <v>作成者
Writer</v>
      </c>
      <c r="F36" s="764"/>
    </row>
    <row r="37" spans="1:220" s="2" customFormat="1" ht="36.9" customHeight="1" x14ac:dyDescent="0.4">
      <c r="A37" s="100"/>
      <c r="B37" s="101"/>
      <c r="C37" s="127"/>
      <c r="D37" s="127"/>
      <c r="E37" s="391" t="str">
        <f>IF(A.RoHS!G$2=Language!$A$4,Language!T231, IF(A.RoHS!G$2=Language!$A$5,Language!U231,Language!T231))</f>
        <v>責任者
Responsible Person</v>
      </c>
      <c r="F37" s="764"/>
      <c r="HL37" s="2" t="str">
        <f>IF(A.RoHS!G$2=Language!$A$4,"0", IF(A.RoHS!G$2=Language!$A$5,"1","0"))</f>
        <v>0</v>
      </c>
    </row>
    <row r="38" spans="1:220" s="2" customFormat="1" ht="36.9" customHeight="1" x14ac:dyDescent="0.4">
      <c r="A38" s="100"/>
      <c r="B38" s="101"/>
      <c r="C38" s="127"/>
      <c r="D38" s="127"/>
      <c r="E38" s="391"/>
      <c r="F38" s="205" t="str">
        <f>IF(A.RoHS!G$2=Language!$A$4,Language!T233, IF(A.RoHS!G$2=Language!$A$5,Language!U233,Language!T233))</f>
        <v>(「署名」或は、「印字と捺印」をお願いします)
("Signature" OR "Input name and Seal")</v>
      </c>
    </row>
    <row r="39" spans="1:220" s="2" customFormat="1" ht="36.9" customHeight="1" x14ac:dyDescent="0.4">
      <c r="A39" s="100"/>
      <c r="B39" s="101"/>
      <c r="D39" s="28"/>
      <c r="E39" s="196" t="str">
        <f>IF(A.RoHS!G$2=Language!$A$4,Language!T232, IF(A.RoHS!G$2=Language!$A$5,Language!U232,Language!T232))</f>
        <v xml:space="preserve">
</v>
      </c>
      <c r="F39" s="765"/>
    </row>
    <row r="40" spans="1:220" s="1" customFormat="1" ht="35.1" customHeight="1" x14ac:dyDescent="0.4">
      <c r="A40" s="94"/>
      <c r="B40" s="94"/>
      <c r="C40" s="95"/>
      <c r="D40" s="102"/>
      <c r="E40" s="254"/>
      <c r="F40" s="205" t="str">
        <f>IF(A.RoHS!G$2=Language!$A$4,Language!T234, IF(A.RoHS!G$2=Language!$A$5,Language!U234,Language!T234))</f>
        <v xml:space="preserve">
</v>
      </c>
      <c r="G40" s="95"/>
    </row>
    <row r="41" spans="1:220" s="1" customFormat="1" ht="15" x14ac:dyDescent="0.15">
      <c r="A41" s="94"/>
      <c r="B41" s="94"/>
      <c r="C41" s="95"/>
      <c r="D41" s="102"/>
      <c r="E41" s="103"/>
      <c r="F41" s="205"/>
      <c r="G41" s="95"/>
    </row>
    <row r="42" spans="1:220" s="1" customFormat="1" ht="15" x14ac:dyDescent="0.15">
      <c r="A42" s="94"/>
      <c r="B42" s="94"/>
      <c r="C42" s="95"/>
      <c r="D42" s="102"/>
      <c r="E42" s="103"/>
      <c r="F42" s="103"/>
      <c r="G42" s="95"/>
    </row>
    <row r="43" spans="1:220" s="2" customFormat="1" ht="15" x14ac:dyDescent="0.15">
      <c r="A43" s="952"/>
      <c r="B43" s="952"/>
      <c r="C43" s="952"/>
      <c r="D43" s="952"/>
      <c r="E43" s="952"/>
      <c r="F43" s="952"/>
      <c r="G43" s="952"/>
    </row>
    <row r="44" spans="1:220" s="2" customFormat="1" x14ac:dyDescent="0.15">
      <c r="A44" s="100"/>
      <c r="B44" s="101"/>
      <c r="D44" s="28"/>
    </row>
  </sheetData>
  <sheetProtection algorithmName="SHA-512" hashValue="cdvzQtq3qMC4Y1Nno9vEBp5mgkLwalDZ7nBK2xrMnMlmWHyHbNt0wnFI41mAQUmjV/FVM0KVRmMSZCf7wD5eNA==" saltValue="2NNQqJxVCGLbhH3IBtRcMA==" spinCount="100000" sheet="1" selectLockedCells="1"/>
  <mergeCells count="19">
    <mergeCell ref="E2:F2"/>
    <mergeCell ref="E33:G33"/>
    <mergeCell ref="B4:C4"/>
    <mergeCell ref="E4:G4"/>
    <mergeCell ref="E6:G6"/>
    <mergeCell ref="E10:G10"/>
    <mergeCell ref="E11:G11"/>
    <mergeCell ref="E12:G12"/>
    <mergeCell ref="E31:G31"/>
    <mergeCell ref="E32:G32"/>
    <mergeCell ref="D8:G8"/>
    <mergeCell ref="D9:G9"/>
    <mergeCell ref="E17:G17"/>
    <mergeCell ref="D15:G15"/>
    <mergeCell ref="D25:G25"/>
    <mergeCell ref="C29:G29"/>
    <mergeCell ref="E34:G34"/>
    <mergeCell ref="A43:G43"/>
    <mergeCell ref="C35:G35"/>
  </mergeCells>
  <phoneticPr fontId="16"/>
  <conditionalFormatting sqref="F36">
    <cfRule type="notContainsBlanks" dxfId="138" priority="10">
      <formula>LEN(TRIM(F36))&gt;0</formula>
    </cfRule>
  </conditionalFormatting>
  <conditionalFormatting sqref="F37">
    <cfRule type="notContainsBlanks" dxfId="137" priority="6">
      <formula>LEN(TRIM(F37))&gt;0</formula>
    </cfRule>
  </conditionalFormatting>
  <conditionalFormatting sqref="F39">
    <cfRule type="notContainsBlanks" dxfId="136" priority="1">
      <formula>LEN(TRIM(F39))&gt;0</formula>
    </cfRule>
    <cfRule type="expression" dxfId="135" priority="2">
      <formula>HL37="0"</formula>
    </cfRule>
    <cfRule type="expression" dxfId="134" priority="3">
      <formula>HL37="1"</formula>
    </cfRule>
    <cfRule type="notContainsBlanks" dxfId="133" priority="5">
      <formula>LEN(TRIM(F39))&gt;0</formula>
    </cfRule>
  </conditionalFormatting>
  <conditionalFormatting sqref="G19:G23 G27:G28">
    <cfRule type="cellIs" dxfId="132" priority="11" operator="equal">
      <formula>"Not Applicable"</formula>
    </cfRule>
  </conditionalFormatting>
  <conditionalFormatting sqref="G19:G23">
    <cfRule type="cellIs" dxfId="131" priority="9" operator="equal">
      <formula>"Applicable"</formula>
    </cfRule>
  </conditionalFormatting>
  <conditionalFormatting sqref="G27">
    <cfRule type="cellIs" dxfId="130" priority="7" operator="equal">
      <formula>"Applicable"</formula>
    </cfRule>
    <cfRule type="beginsWith" priority="8" operator="beginsWith" text="Applicable">
      <formula>LEFT(G27,LEN("Applicable"))="Applicable"</formula>
    </cfRule>
  </conditionalFormatting>
  <conditionalFormatting sqref="G27:G28">
    <cfRule type="cellIs" dxfId="129" priority="12" operator="equal">
      <formula>"Not clear"</formula>
    </cfRule>
  </conditionalFormatting>
  <conditionalFormatting sqref="G28">
    <cfRule type="cellIs" dxfId="128" priority="4" operator="equal">
      <formula>"Applicable"</formula>
    </cfRule>
  </conditionalFormatting>
  <printOptions horizontalCentered="1"/>
  <pageMargins left="0.25" right="0.25" top="0.75" bottom="0.75" header="0.3" footer="0.3"/>
  <pageSetup paperSize="9" scale="78" fitToHeight="0" orientation="portrait" r:id="rId1"/>
  <headerFooter>
    <oddFooter>&amp;LC.Candidate&amp;RV.1.0 (Established in Dec. 2025)</oddFooter>
  </headerFooter>
  <rowBreaks count="1" manualBreakCount="1">
    <brk id="24" max="6" man="1"/>
  </rowBreaks>
  <extLst>
    <ext xmlns:x14="http://schemas.microsoft.com/office/spreadsheetml/2009/9/main" uri="{CCE6A557-97BC-4b89-ADB6-D9C93CAAB3DF}">
      <x14:dataValidations xmlns:xm="http://schemas.microsoft.com/office/excel/2006/main" count="2">
        <x14:dataValidation type="list" showInputMessage="1" showErrorMessage="1" promptTitle="入力内容" xr:uid="{B080B115-434D-4D84-AA58-365020438AF4}">
          <x14:formula1>
            <xm:f>Language!$B$9:$B$11</xm:f>
          </x14:formula1>
          <xm:sqref>G19:G23</xm:sqref>
        </x14:dataValidation>
        <x14:dataValidation type="list" showInputMessage="1" showErrorMessage="1" promptTitle="入力内容" xr:uid="{B64F884E-9801-4C68-A9C7-340948579A88}">
          <x14:formula1>
            <xm:f>Language!$D$11:$D$14</xm:f>
          </x14:formula1>
          <xm:sqref>G27:G28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1A493-1286-4FD8-BE5E-A432D8472103}">
  <sheetPr codeName="Sheet6">
    <tabColor rgb="FFFFFF00"/>
    <pageSetUpPr fitToPage="1"/>
  </sheetPr>
  <dimension ref="A1:Q115"/>
  <sheetViews>
    <sheetView showGridLines="0" view="pageBreakPreview" topLeftCell="A2" zoomScale="90" zoomScaleNormal="80" zoomScaleSheetLayoutView="90" zoomScalePageLayoutView="70" workbookViewId="0">
      <selection activeCell="H14" sqref="H14:K14"/>
    </sheetView>
  </sheetViews>
  <sheetFormatPr defaultRowHeight="16.8" x14ac:dyDescent="0.15"/>
  <cols>
    <col min="1" max="1" width="2.33203125" style="672" customWidth="1"/>
    <col min="2" max="2" width="5.6640625" style="674" customWidth="1"/>
    <col min="3" max="3" width="9.88671875" style="672" customWidth="1"/>
    <col min="4" max="4" width="4.44140625" style="672" customWidth="1"/>
    <col min="5" max="5" width="30.33203125" style="672" customWidth="1"/>
    <col min="6" max="6" width="20" style="672" customWidth="1"/>
    <col min="7" max="7" width="5.5546875" style="672" customWidth="1"/>
    <col min="8" max="8" width="23.88671875" style="672" customWidth="1"/>
    <col min="9" max="9" width="14.5546875" style="672" customWidth="1"/>
    <col min="10" max="10" width="20.33203125" style="672" customWidth="1"/>
    <col min="11" max="11" width="16.88671875" style="672" customWidth="1"/>
    <col min="12" max="12" width="18.5546875" style="672" customWidth="1"/>
    <col min="13" max="13" width="13.5546875" style="672" customWidth="1"/>
    <col min="14" max="14" width="12.109375" style="672" customWidth="1"/>
    <col min="15" max="15" width="13.5546875" style="672" customWidth="1"/>
    <col min="16" max="16" width="1.6640625" style="672" customWidth="1"/>
    <col min="17" max="17" width="53" style="672" customWidth="1"/>
    <col min="18" max="18" width="9.44140625" style="672" bestFit="1" customWidth="1"/>
    <col min="19" max="259" width="9.109375" style="672"/>
    <col min="260" max="260" width="2.33203125" style="672" customWidth="1"/>
    <col min="261" max="261" width="3.88671875" style="672" customWidth="1"/>
    <col min="262" max="262" width="9.88671875" style="672" customWidth="1"/>
    <col min="263" max="263" width="30.33203125" style="672" customWidth="1"/>
    <col min="264" max="264" width="23.88671875" style="672" customWidth="1"/>
    <col min="265" max="265" width="14.5546875" style="672" customWidth="1"/>
    <col min="266" max="266" width="20.33203125" style="672" customWidth="1"/>
    <col min="267" max="267" width="16.88671875" style="672" customWidth="1"/>
    <col min="268" max="268" width="18.5546875" style="672" customWidth="1"/>
    <col min="269" max="269" width="13.5546875" style="672" customWidth="1"/>
    <col min="270" max="270" width="12.109375" style="672" customWidth="1"/>
    <col min="271" max="271" width="13.5546875" style="672" customWidth="1"/>
    <col min="272" max="272" width="1.6640625" style="672" customWidth="1"/>
    <col min="273" max="273" width="9.109375" style="672"/>
    <col min="274" max="274" width="9.44140625" style="672" bestFit="1" customWidth="1"/>
    <col min="275" max="515" width="9.109375" style="672"/>
    <col min="516" max="516" width="2.33203125" style="672" customWidth="1"/>
    <col min="517" max="517" width="3.88671875" style="672" customWidth="1"/>
    <col min="518" max="518" width="9.88671875" style="672" customWidth="1"/>
    <col min="519" max="519" width="30.33203125" style="672" customWidth="1"/>
    <col min="520" max="520" width="23.88671875" style="672" customWidth="1"/>
    <col min="521" max="521" width="14.5546875" style="672" customWidth="1"/>
    <col min="522" max="522" width="20.33203125" style="672" customWidth="1"/>
    <col min="523" max="523" width="16.88671875" style="672" customWidth="1"/>
    <col min="524" max="524" width="18.5546875" style="672" customWidth="1"/>
    <col min="525" max="525" width="13.5546875" style="672" customWidth="1"/>
    <col min="526" max="526" width="12.109375" style="672" customWidth="1"/>
    <col min="527" max="527" width="13.5546875" style="672" customWidth="1"/>
    <col min="528" max="528" width="1.6640625" style="672" customWidth="1"/>
    <col min="529" max="529" width="9.109375" style="672"/>
    <col min="530" max="530" width="9.44140625" style="672" bestFit="1" customWidth="1"/>
    <col min="531" max="771" width="9.109375" style="672"/>
    <col min="772" max="772" width="2.33203125" style="672" customWidth="1"/>
    <col min="773" max="773" width="3.88671875" style="672" customWidth="1"/>
    <col min="774" max="774" width="9.88671875" style="672" customWidth="1"/>
    <col min="775" max="775" width="30.33203125" style="672" customWidth="1"/>
    <col min="776" max="776" width="23.88671875" style="672" customWidth="1"/>
    <col min="777" max="777" width="14.5546875" style="672" customWidth="1"/>
    <col min="778" max="778" width="20.33203125" style="672" customWidth="1"/>
    <col min="779" max="779" width="16.88671875" style="672" customWidth="1"/>
    <col min="780" max="780" width="18.5546875" style="672" customWidth="1"/>
    <col min="781" max="781" width="13.5546875" style="672" customWidth="1"/>
    <col min="782" max="782" width="12.109375" style="672" customWidth="1"/>
    <col min="783" max="783" width="13.5546875" style="672" customWidth="1"/>
    <col min="784" max="784" width="1.6640625" style="672" customWidth="1"/>
    <col min="785" max="785" width="9.109375" style="672"/>
    <col min="786" max="786" width="9.44140625" style="672" bestFit="1" customWidth="1"/>
    <col min="787" max="1027" width="9.109375" style="672"/>
    <col min="1028" max="1028" width="2.33203125" style="672" customWidth="1"/>
    <col min="1029" max="1029" width="3.88671875" style="672" customWidth="1"/>
    <col min="1030" max="1030" width="9.88671875" style="672" customWidth="1"/>
    <col min="1031" max="1031" width="30.33203125" style="672" customWidth="1"/>
    <col min="1032" max="1032" width="23.88671875" style="672" customWidth="1"/>
    <col min="1033" max="1033" width="14.5546875" style="672" customWidth="1"/>
    <col min="1034" max="1034" width="20.33203125" style="672" customWidth="1"/>
    <col min="1035" max="1035" width="16.88671875" style="672" customWidth="1"/>
    <col min="1036" max="1036" width="18.5546875" style="672" customWidth="1"/>
    <col min="1037" max="1037" width="13.5546875" style="672" customWidth="1"/>
    <col min="1038" max="1038" width="12.109375" style="672" customWidth="1"/>
    <col min="1039" max="1039" width="13.5546875" style="672" customWidth="1"/>
    <col min="1040" max="1040" width="1.6640625" style="672" customWidth="1"/>
    <col min="1041" max="1041" width="9.109375" style="672"/>
    <col min="1042" max="1042" width="9.44140625" style="672" bestFit="1" customWidth="1"/>
    <col min="1043" max="1283" width="9.109375" style="672"/>
    <col min="1284" max="1284" width="2.33203125" style="672" customWidth="1"/>
    <col min="1285" max="1285" width="3.88671875" style="672" customWidth="1"/>
    <col min="1286" max="1286" width="9.88671875" style="672" customWidth="1"/>
    <col min="1287" max="1287" width="30.33203125" style="672" customWidth="1"/>
    <col min="1288" max="1288" width="23.88671875" style="672" customWidth="1"/>
    <col min="1289" max="1289" width="14.5546875" style="672" customWidth="1"/>
    <col min="1290" max="1290" width="20.33203125" style="672" customWidth="1"/>
    <col min="1291" max="1291" width="16.88671875" style="672" customWidth="1"/>
    <col min="1292" max="1292" width="18.5546875" style="672" customWidth="1"/>
    <col min="1293" max="1293" width="13.5546875" style="672" customWidth="1"/>
    <col min="1294" max="1294" width="12.109375" style="672" customWidth="1"/>
    <col min="1295" max="1295" width="13.5546875" style="672" customWidth="1"/>
    <col min="1296" max="1296" width="1.6640625" style="672" customWidth="1"/>
    <col min="1297" max="1297" width="9.109375" style="672"/>
    <col min="1298" max="1298" width="9.44140625" style="672" bestFit="1" customWidth="1"/>
    <col min="1299" max="1539" width="9.109375" style="672"/>
    <col min="1540" max="1540" width="2.33203125" style="672" customWidth="1"/>
    <col min="1541" max="1541" width="3.88671875" style="672" customWidth="1"/>
    <col min="1542" max="1542" width="9.88671875" style="672" customWidth="1"/>
    <col min="1543" max="1543" width="30.33203125" style="672" customWidth="1"/>
    <col min="1544" max="1544" width="23.88671875" style="672" customWidth="1"/>
    <col min="1545" max="1545" width="14.5546875" style="672" customWidth="1"/>
    <col min="1546" max="1546" width="20.33203125" style="672" customWidth="1"/>
    <col min="1547" max="1547" width="16.88671875" style="672" customWidth="1"/>
    <col min="1548" max="1548" width="18.5546875" style="672" customWidth="1"/>
    <col min="1549" max="1549" width="13.5546875" style="672" customWidth="1"/>
    <col min="1550" max="1550" width="12.109375" style="672" customWidth="1"/>
    <col min="1551" max="1551" width="13.5546875" style="672" customWidth="1"/>
    <col min="1552" max="1552" width="1.6640625" style="672" customWidth="1"/>
    <col min="1553" max="1553" width="9.109375" style="672"/>
    <col min="1554" max="1554" width="9.44140625" style="672" bestFit="1" customWidth="1"/>
    <col min="1555" max="1795" width="9.109375" style="672"/>
    <col min="1796" max="1796" width="2.33203125" style="672" customWidth="1"/>
    <col min="1797" max="1797" width="3.88671875" style="672" customWidth="1"/>
    <col min="1798" max="1798" width="9.88671875" style="672" customWidth="1"/>
    <col min="1799" max="1799" width="30.33203125" style="672" customWidth="1"/>
    <col min="1800" max="1800" width="23.88671875" style="672" customWidth="1"/>
    <col min="1801" max="1801" width="14.5546875" style="672" customWidth="1"/>
    <col min="1802" max="1802" width="20.33203125" style="672" customWidth="1"/>
    <col min="1803" max="1803" width="16.88671875" style="672" customWidth="1"/>
    <col min="1804" max="1804" width="18.5546875" style="672" customWidth="1"/>
    <col min="1805" max="1805" width="13.5546875" style="672" customWidth="1"/>
    <col min="1806" max="1806" width="12.109375" style="672" customWidth="1"/>
    <col min="1807" max="1807" width="13.5546875" style="672" customWidth="1"/>
    <col min="1808" max="1808" width="1.6640625" style="672" customWidth="1"/>
    <col min="1809" max="1809" width="9.109375" style="672"/>
    <col min="1810" max="1810" width="9.44140625" style="672" bestFit="1" customWidth="1"/>
    <col min="1811" max="2051" width="9.109375" style="672"/>
    <col min="2052" max="2052" width="2.33203125" style="672" customWidth="1"/>
    <col min="2053" max="2053" width="3.88671875" style="672" customWidth="1"/>
    <col min="2054" max="2054" width="9.88671875" style="672" customWidth="1"/>
    <col min="2055" max="2055" width="30.33203125" style="672" customWidth="1"/>
    <col min="2056" max="2056" width="23.88671875" style="672" customWidth="1"/>
    <col min="2057" max="2057" width="14.5546875" style="672" customWidth="1"/>
    <col min="2058" max="2058" width="20.33203125" style="672" customWidth="1"/>
    <col min="2059" max="2059" width="16.88671875" style="672" customWidth="1"/>
    <col min="2060" max="2060" width="18.5546875" style="672" customWidth="1"/>
    <col min="2061" max="2061" width="13.5546875" style="672" customWidth="1"/>
    <col min="2062" max="2062" width="12.109375" style="672" customWidth="1"/>
    <col min="2063" max="2063" width="13.5546875" style="672" customWidth="1"/>
    <col min="2064" max="2064" width="1.6640625" style="672" customWidth="1"/>
    <col min="2065" max="2065" width="9.109375" style="672"/>
    <col min="2066" max="2066" width="9.44140625" style="672" bestFit="1" customWidth="1"/>
    <col min="2067" max="2307" width="9.109375" style="672"/>
    <col min="2308" max="2308" width="2.33203125" style="672" customWidth="1"/>
    <col min="2309" max="2309" width="3.88671875" style="672" customWidth="1"/>
    <col min="2310" max="2310" width="9.88671875" style="672" customWidth="1"/>
    <col min="2311" max="2311" width="30.33203125" style="672" customWidth="1"/>
    <col min="2312" max="2312" width="23.88671875" style="672" customWidth="1"/>
    <col min="2313" max="2313" width="14.5546875" style="672" customWidth="1"/>
    <col min="2314" max="2314" width="20.33203125" style="672" customWidth="1"/>
    <col min="2315" max="2315" width="16.88671875" style="672" customWidth="1"/>
    <col min="2316" max="2316" width="18.5546875" style="672" customWidth="1"/>
    <col min="2317" max="2317" width="13.5546875" style="672" customWidth="1"/>
    <col min="2318" max="2318" width="12.109375" style="672" customWidth="1"/>
    <col min="2319" max="2319" width="13.5546875" style="672" customWidth="1"/>
    <col min="2320" max="2320" width="1.6640625" style="672" customWidth="1"/>
    <col min="2321" max="2321" width="9.109375" style="672"/>
    <col min="2322" max="2322" width="9.44140625" style="672" bestFit="1" customWidth="1"/>
    <col min="2323" max="2563" width="9.109375" style="672"/>
    <col min="2564" max="2564" width="2.33203125" style="672" customWidth="1"/>
    <col min="2565" max="2565" width="3.88671875" style="672" customWidth="1"/>
    <col min="2566" max="2566" width="9.88671875" style="672" customWidth="1"/>
    <col min="2567" max="2567" width="30.33203125" style="672" customWidth="1"/>
    <col min="2568" max="2568" width="23.88671875" style="672" customWidth="1"/>
    <col min="2569" max="2569" width="14.5546875" style="672" customWidth="1"/>
    <col min="2570" max="2570" width="20.33203125" style="672" customWidth="1"/>
    <col min="2571" max="2571" width="16.88671875" style="672" customWidth="1"/>
    <col min="2572" max="2572" width="18.5546875" style="672" customWidth="1"/>
    <col min="2573" max="2573" width="13.5546875" style="672" customWidth="1"/>
    <col min="2574" max="2574" width="12.109375" style="672" customWidth="1"/>
    <col min="2575" max="2575" width="13.5546875" style="672" customWidth="1"/>
    <col min="2576" max="2576" width="1.6640625" style="672" customWidth="1"/>
    <col min="2577" max="2577" width="9.109375" style="672"/>
    <col min="2578" max="2578" width="9.44140625" style="672" bestFit="1" customWidth="1"/>
    <col min="2579" max="2819" width="9.109375" style="672"/>
    <col min="2820" max="2820" width="2.33203125" style="672" customWidth="1"/>
    <col min="2821" max="2821" width="3.88671875" style="672" customWidth="1"/>
    <col min="2822" max="2822" width="9.88671875" style="672" customWidth="1"/>
    <col min="2823" max="2823" width="30.33203125" style="672" customWidth="1"/>
    <col min="2824" max="2824" width="23.88671875" style="672" customWidth="1"/>
    <col min="2825" max="2825" width="14.5546875" style="672" customWidth="1"/>
    <col min="2826" max="2826" width="20.33203125" style="672" customWidth="1"/>
    <col min="2827" max="2827" width="16.88671875" style="672" customWidth="1"/>
    <col min="2828" max="2828" width="18.5546875" style="672" customWidth="1"/>
    <col min="2829" max="2829" width="13.5546875" style="672" customWidth="1"/>
    <col min="2830" max="2830" width="12.109375" style="672" customWidth="1"/>
    <col min="2831" max="2831" width="13.5546875" style="672" customWidth="1"/>
    <col min="2832" max="2832" width="1.6640625" style="672" customWidth="1"/>
    <col min="2833" max="2833" width="9.109375" style="672"/>
    <col min="2834" max="2834" width="9.44140625" style="672" bestFit="1" customWidth="1"/>
    <col min="2835" max="3075" width="9.109375" style="672"/>
    <col min="3076" max="3076" width="2.33203125" style="672" customWidth="1"/>
    <col min="3077" max="3077" width="3.88671875" style="672" customWidth="1"/>
    <col min="3078" max="3078" width="9.88671875" style="672" customWidth="1"/>
    <col min="3079" max="3079" width="30.33203125" style="672" customWidth="1"/>
    <col min="3080" max="3080" width="23.88671875" style="672" customWidth="1"/>
    <col min="3081" max="3081" width="14.5546875" style="672" customWidth="1"/>
    <col min="3082" max="3082" width="20.33203125" style="672" customWidth="1"/>
    <col min="3083" max="3083" width="16.88671875" style="672" customWidth="1"/>
    <col min="3084" max="3084" width="18.5546875" style="672" customWidth="1"/>
    <col min="3085" max="3085" width="13.5546875" style="672" customWidth="1"/>
    <col min="3086" max="3086" width="12.109375" style="672" customWidth="1"/>
    <col min="3087" max="3087" width="13.5546875" style="672" customWidth="1"/>
    <col min="3088" max="3088" width="1.6640625" style="672" customWidth="1"/>
    <col min="3089" max="3089" width="9.109375" style="672"/>
    <col min="3090" max="3090" width="9.44140625" style="672" bestFit="1" customWidth="1"/>
    <col min="3091" max="3331" width="9.109375" style="672"/>
    <col min="3332" max="3332" width="2.33203125" style="672" customWidth="1"/>
    <col min="3333" max="3333" width="3.88671875" style="672" customWidth="1"/>
    <col min="3334" max="3334" width="9.88671875" style="672" customWidth="1"/>
    <col min="3335" max="3335" width="30.33203125" style="672" customWidth="1"/>
    <col min="3336" max="3336" width="23.88671875" style="672" customWidth="1"/>
    <col min="3337" max="3337" width="14.5546875" style="672" customWidth="1"/>
    <col min="3338" max="3338" width="20.33203125" style="672" customWidth="1"/>
    <col min="3339" max="3339" width="16.88671875" style="672" customWidth="1"/>
    <col min="3340" max="3340" width="18.5546875" style="672" customWidth="1"/>
    <col min="3341" max="3341" width="13.5546875" style="672" customWidth="1"/>
    <col min="3342" max="3342" width="12.109375" style="672" customWidth="1"/>
    <col min="3343" max="3343" width="13.5546875" style="672" customWidth="1"/>
    <col min="3344" max="3344" width="1.6640625" style="672" customWidth="1"/>
    <col min="3345" max="3345" width="9.109375" style="672"/>
    <col min="3346" max="3346" width="9.44140625" style="672" bestFit="1" customWidth="1"/>
    <col min="3347" max="3587" width="9.109375" style="672"/>
    <col min="3588" max="3588" width="2.33203125" style="672" customWidth="1"/>
    <col min="3589" max="3589" width="3.88671875" style="672" customWidth="1"/>
    <col min="3590" max="3590" width="9.88671875" style="672" customWidth="1"/>
    <col min="3591" max="3591" width="30.33203125" style="672" customWidth="1"/>
    <col min="3592" max="3592" width="23.88671875" style="672" customWidth="1"/>
    <col min="3593" max="3593" width="14.5546875" style="672" customWidth="1"/>
    <col min="3594" max="3594" width="20.33203125" style="672" customWidth="1"/>
    <col min="3595" max="3595" width="16.88671875" style="672" customWidth="1"/>
    <col min="3596" max="3596" width="18.5546875" style="672" customWidth="1"/>
    <col min="3597" max="3597" width="13.5546875" style="672" customWidth="1"/>
    <col min="3598" max="3598" width="12.109375" style="672" customWidth="1"/>
    <col min="3599" max="3599" width="13.5546875" style="672" customWidth="1"/>
    <col min="3600" max="3600" width="1.6640625" style="672" customWidth="1"/>
    <col min="3601" max="3601" width="9.109375" style="672"/>
    <col min="3602" max="3602" width="9.44140625" style="672" bestFit="1" customWidth="1"/>
    <col min="3603" max="3843" width="9.109375" style="672"/>
    <col min="3844" max="3844" width="2.33203125" style="672" customWidth="1"/>
    <col min="3845" max="3845" width="3.88671875" style="672" customWidth="1"/>
    <col min="3846" max="3846" width="9.88671875" style="672" customWidth="1"/>
    <col min="3847" max="3847" width="30.33203125" style="672" customWidth="1"/>
    <col min="3848" max="3848" width="23.88671875" style="672" customWidth="1"/>
    <col min="3849" max="3849" width="14.5546875" style="672" customWidth="1"/>
    <col min="3850" max="3850" width="20.33203125" style="672" customWidth="1"/>
    <col min="3851" max="3851" width="16.88671875" style="672" customWidth="1"/>
    <col min="3852" max="3852" width="18.5546875" style="672" customWidth="1"/>
    <col min="3853" max="3853" width="13.5546875" style="672" customWidth="1"/>
    <col min="3854" max="3854" width="12.109375" style="672" customWidth="1"/>
    <col min="3855" max="3855" width="13.5546875" style="672" customWidth="1"/>
    <col min="3856" max="3856" width="1.6640625" style="672" customWidth="1"/>
    <col min="3857" max="3857" width="9.109375" style="672"/>
    <col min="3858" max="3858" width="9.44140625" style="672" bestFit="1" customWidth="1"/>
    <col min="3859" max="4099" width="9.109375" style="672"/>
    <col min="4100" max="4100" width="2.33203125" style="672" customWidth="1"/>
    <col min="4101" max="4101" width="3.88671875" style="672" customWidth="1"/>
    <col min="4102" max="4102" width="9.88671875" style="672" customWidth="1"/>
    <col min="4103" max="4103" width="30.33203125" style="672" customWidth="1"/>
    <col min="4104" max="4104" width="23.88671875" style="672" customWidth="1"/>
    <col min="4105" max="4105" width="14.5546875" style="672" customWidth="1"/>
    <col min="4106" max="4106" width="20.33203125" style="672" customWidth="1"/>
    <col min="4107" max="4107" width="16.88671875" style="672" customWidth="1"/>
    <col min="4108" max="4108" width="18.5546875" style="672" customWidth="1"/>
    <col min="4109" max="4109" width="13.5546875" style="672" customWidth="1"/>
    <col min="4110" max="4110" width="12.109375" style="672" customWidth="1"/>
    <col min="4111" max="4111" width="13.5546875" style="672" customWidth="1"/>
    <col min="4112" max="4112" width="1.6640625" style="672" customWidth="1"/>
    <col min="4113" max="4113" width="9.109375" style="672"/>
    <col min="4114" max="4114" width="9.44140625" style="672" bestFit="1" customWidth="1"/>
    <col min="4115" max="4355" width="9.109375" style="672"/>
    <col min="4356" max="4356" width="2.33203125" style="672" customWidth="1"/>
    <col min="4357" max="4357" width="3.88671875" style="672" customWidth="1"/>
    <col min="4358" max="4358" width="9.88671875" style="672" customWidth="1"/>
    <col min="4359" max="4359" width="30.33203125" style="672" customWidth="1"/>
    <col min="4360" max="4360" width="23.88671875" style="672" customWidth="1"/>
    <col min="4361" max="4361" width="14.5546875" style="672" customWidth="1"/>
    <col min="4362" max="4362" width="20.33203125" style="672" customWidth="1"/>
    <col min="4363" max="4363" width="16.88671875" style="672" customWidth="1"/>
    <col min="4364" max="4364" width="18.5546875" style="672" customWidth="1"/>
    <col min="4365" max="4365" width="13.5546875" style="672" customWidth="1"/>
    <col min="4366" max="4366" width="12.109375" style="672" customWidth="1"/>
    <col min="4367" max="4367" width="13.5546875" style="672" customWidth="1"/>
    <col min="4368" max="4368" width="1.6640625" style="672" customWidth="1"/>
    <col min="4369" max="4369" width="9.109375" style="672"/>
    <col min="4370" max="4370" width="9.44140625" style="672" bestFit="1" customWidth="1"/>
    <col min="4371" max="4611" width="9.109375" style="672"/>
    <col min="4612" max="4612" width="2.33203125" style="672" customWidth="1"/>
    <col min="4613" max="4613" width="3.88671875" style="672" customWidth="1"/>
    <col min="4614" max="4614" width="9.88671875" style="672" customWidth="1"/>
    <col min="4615" max="4615" width="30.33203125" style="672" customWidth="1"/>
    <col min="4616" max="4616" width="23.88671875" style="672" customWidth="1"/>
    <col min="4617" max="4617" width="14.5546875" style="672" customWidth="1"/>
    <col min="4618" max="4618" width="20.33203125" style="672" customWidth="1"/>
    <col min="4619" max="4619" width="16.88671875" style="672" customWidth="1"/>
    <col min="4620" max="4620" width="18.5546875" style="672" customWidth="1"/>
    <col min="4621" max="4621" width="13.5546875" style="672" customWidth="1"/>
    <col min="4622" max="4622" width="12.109375" style="672" customWidth="1"/>
    <col min="4623" max="4623" width="13.5546875" style="672" customWidth="1"/>
    <col min="4624" max="4624" width="1.6640625" style="672" customWidth="1"/>
    <col min="4625" max="4625" width="9.109375" style="672"/>
    <col min="4626" max="4626" width="9.44140625" style="672" bestFit="1" customWidth="1"/>
    <col min="4627" max="4867" width="9.109375" style="672"/>
    <col min="4868" max="4868" width="2.33203125" style="672" customWidth="1"/>
    <col min="4869" max="4869" width="3.88671875" style="672" customWidth="1"/>
    <col min="4870" max="4870" width="9.88671875" style="672" customWidth="1"/>
    <col min="4871" max="4871" width="30.33203125" style="672" customWidth="1"/>
    <col min="4872" max="4872" width="23.88671875" style="672" customWidth="1"/>
    <col min="4873" max="4873" width="14.5546875" style="672" customWidth="1"/>
    <col min="4874" max="4874" width="20.33203125" style="672" customWidth="1"/>
    <col min="4875" max="4875" width="16.88671875" style="672" customWidth="1"/>
    <col min="4876" max="4876" width="18.5546875" style="672" customWidth="1"/>
    <col min="4877" max="4877" width="13.5546875" style="672" customWidth="1"/>
    <col min="4878" max="4878" width="12.109375" style="672" customWidth="1"/>
    <col min="4879" max="4879" width="13.5546875" style="672" customWidth="1"/>
    <col min="4880" max="4880" width="1.6640625" style="672" customWidth="1"/>
    <col min="4881" max="4881" width="9.109375" style="672"/>
    <col min="4882" max="4882" width="9.44140625" style="672" bestFit="1" customWidth="1"/>
    <col min="4883" max="5123" width="9.109375" style="672"/>
    <col min="5124" max="5124" width="2.33203125" style="672" customWidth="1"/>
    <col min="5125" max="5125" width="3.88671875" style="672" customWidth="1"/>
    <col min="5126" max="5126" width="9.88671875" style="672" customWidth="1"/>
    <col min="5127" max="5127" width="30.33203125" style="672" customWidth="1"/>
    <col min="5128" max="5128" width="23.88671875" style="672" customWidth="1"/>
    <col min="5129" max="5129" width="14.5546875" style="672" customWidth="1"/>
    <col min="5130" max="5130" width="20.33203125" style="672" customWidth="1"/>
    <col min="5131" max="5131" width="16.88671875" style="672" customWidth="1"/>
    <col min="5132" max="5132" width="18.5546875" style="672" customWidth="1"/>
    <col min="5133" max="5133" width="13.5546875" style="672" customWidth="1"/>
    <col min="5134" max="5134" width="12.109375" style="672" customWidth="1"/>
    <col min="5135" max="5135" width="13.5546875" style="672" customWidth="1"/>
    <col min="5136" max="5136" width="1.6640625" style="672" customWidth="1"/>
    <col min="5137" max="5137" width="9.109375" style="672"/>
    <col min="5138" max="5138" width="9.44140625" style="672" bestFit="1" customWidth="1"/>
    <col min="5139" max="5379" width="9.109375" style="672"/>
    <col min="5380" max="5380" width="2.33203125" style="672" customWidth="1"/>
    <col min="5381" max="5381" width="3.88671875" style="672" customWidth="1"/>
    <col min="5382" max="5382" width="9.88671875" style="672" customWidth="1"/>
    <col min="5383" max="5383" width="30.33203125" style="672" customWidth="1"/>
    <col min="5384" max="5384" width="23.88671875" style="672" customWidth="1"/>
    <col min="5385" max="5385" width="14.5546875" style="672" customWidth="1"/>
    <col min="5386" max="5386" width="20.33203125" style="672" customWidth="1"/>
    <col min="5387" max="5387" width="16.88671875" style="672" customWidth="1"/>
    <col min="5388" max="5388" width="18.5546875" style="672" customWidth="1"/>
    <col min="5389" max="5389" width="13.5546875" style="672" customWidth="1"/>
    <col min="5390" max="5390" width="12.109375" style="672" customWidth="1"/>
    <col min="5391" max="5391" width="13.5546875" style="672" customWidth="1"/>
    <col min="5392" max="5392" width="1.6640625" style="672" customWidth="1"/>
    <col min="5393" max="5393" width="9.109375" style="672"/>
    <col min="5394" max="5394" width="9.44140625" style="672" bestFit="1" customWidth="1"/>
    <col min="5395" max="5635" width="9.109375" style="672"/>
    <col min="5636" max="5636" width="2.33203125" style="672" customWidth="1"/>
    <col min="5637" max="5637" width="3.88671875" style="672" customWidth="1"/>
    <col min="5638" max="5638" width="9.88671875" style="672" customWidth="1"/>
    <col min="5639" max="5639" width="30.33203125" style="672" customWidth="1"/>
    <col min="5640" max="5640" width="23.88671875" style="672" customWidth="1"/>
    <col min="5641" max="5641" width="14.5546875" style="672" customWidth="1"/>
    <col min="5642" max="5642" width="20.33203125" style="672" customWidth="1"/>
    <col min="5643" max="5643" width="16.88671875" style="672" customWidth="1"/>
    <col min="5644" max="5644" width="18.5546875" style="672" customWidth="1"/>
    <col min="5645" max="5645" width="13.5546875" style="672" customWidth="1"/>
    <col min="5646" max="5646" width="12.109375" style="672" customWidth="1"/>
    <col min="5647" max="5647" width="13.5546875" style="672" customWidth="1"/>
    <col min="5648" max="5648" width="1.6640625" style="672" customWidth="1"/>
    <col min="5649" max="5649" width="9.109375" style="672"/>
    <col min="5650" max="5650" width="9.44140625" style="672" bestFit="1" customWidth="1"/>
    <col min="5651" max="5891" width="9.109375" style="672"/>
    <col min="5892" max="5892" width="2.33203125" style="672" customWidth="1"/>
    <col min="5893" max="5893" width="3.88671875" style="672" customWidth="1"/>
    <col min="5894" max="5894" width="9.88671875" style="672" customWidth="1"/>
    <col min="5895" max="5895" width="30.33203125" style="672" customWidth="1"/>
    <col min="5896" max="5896" width="23.88671875" style="672" customWidth="1"/>
    <col min="5897" max="5897" width="14.5546875" style="672" customWidth="1"/>
    <col min="5898" max="5898" width="20.33203125" style="672" customWidth="1"/>
    <col min="5899" max="5899" width="16.88671875" style="672" customWidth="1"/>
    <col min="5900" max="5900" width="18.5546875" style="672" customWidth="1"/>
    <col min="5901" max="5901" width="13.5546875" style="672" customWidth="1"/>
    <col min="5902" max="5902" width="12.109375" style="672" customWidth="1"/>
    <col min="5903" max="5903" width="13.5546875" style="672" customWidth="1"/>
    <col min="5904" max="5904" width="1.6640625" style="672" customWidth="1"/>
    <col min="5905" max="5905" width="9.109375" style="672"/>
    <col min="5906" max="5906" width="9.44140625" style="672" bestFit="1" customWidth="1"/>
    <col min="5907" max="6147" width="9.109375" style="672"/>
    <col min="6148" max="6148" width="2.33203125" style="672" customWidth="1"/>
    <col min="6149" max="6149" width="3.88671875" style="672" customWidth="1"/>
    <col min="6150" max="6150" width="9.88671875" style="672" customWidth="1"/>
    <col min="6151" max="6151" width="30.33203125" style="672" customWidth="1"/>
    <col min="6152" max="6152" width="23.88671875" style="672" customWidth="1"/>
    <col min="6153" max="6153" width="14.5546875" style="672" customWidth="1"/>
    <col min="6154" max="6154" width="20.33203125" style="672" customWidth="1"/>
    <col min="6155" max="6155" width="16.88671875" style="672" customWidth="1"/>
    <col min="6156" max="6156" width="18.5546875" style="672" customWidth="1"/>
    <col min="6157" max="6157" width="13.5546875" style="672" customWidth="1"/>
    <col min="6158" max="6158" width="12.109375" style="672" customWidth="1"/>
    <col min="6159" max="6159" width="13.5546875" style="672" customWidth="1"/>
    <col min="6160" max="6160" width="1.6640625" style="672" customWidth="1"/>
    <col min="6161" max="6161" width="9.109375" style="672"/>
    <col min="6162" max="6162" width="9.44140625" style="672" bestFit="1" customWidth="1"/>
    <col min="6163" max="6403" width="9.109375" style="672"/>
    <col min="6404" max="6404" width="2.33203125" style="672" customWidth="1"/>
    <col min="6405" max="6405" width="3.88671875" style="672" customWidth="1"/>
    <col min="6406" max="6406" width="9.88671875" style="672" customWidth="1"/>
    <col min="6407" max="6407" width="30.33203125" style="672" customWidth="1"/>
    <col min="6408" max="6408" width="23.88671875" style="672" customWidth="1"/>
    <col min="6409" max="6409" width="14.5546875" style="672" customWidth="1"/>
    <col min="6410" max="6410" width="20.33203125" style="672" customWidth="1"/>
    <col min="6411" max="6411" width="16.88671875" style="672" customWidth="1"/>
    <col min="6412" max="6412" width="18.5546875" style="672" customWidth="1"/>
    <col min="6413" max="6413" width="13.5546875" style="672" customWidth="1"/>
    <col min="6414" max="6414" width="12.109375" style="672" customWidth="1"/>
    <col min="6415" max="6415" width="13.5546875" style="672" customWidth="1"/>
    <col min="6416" max="6416" width="1.6640625" style="672" customWidth="1"/>
    <col min="6417" max="6417" width="9.109375" style="672"/>
    <col min="6418" max="6418" width="9.44140625" style="672" bestFit="1" customWidth="1"/>
    <col min="6419" max="6659" width="9.109375" style="672"/>
    <col min="6660" max="6660" width="2.33203125" style="672" customWidth="1"/>
    <col min="6661" max="6661" width="3.88671875" style="672" customWidth="1"/>
    <col min="6662" max="6662" width="9.88671875" style="672" customWidth="1"/>
    <col min="6663" max="6663" width="30.33203125" style="672" customWidth="1"/>
    <col min="6664" max="6664" width="23.88671875" style="672" customWidth="1"/>
    <col min="6665" max="6665" width="14.5546875" style="672" customWidth="1"/>
    <col min="6666" max="6666" width="20.33203125" style="672" customWidth="1"/>
    <col min="6667" max="6667" width="16.88671875" style="672" customWidth="1"/>
    <col min="6668" max="6668" width="18.5546875" style="672" customWidth="1"/>
    <col min="6669" max="6669" width="13.5546875" style="672" customWidth="1"/>
    <col min="6670" max="6670" width="12.109375" style="672" customWidth="1"/>
    <col min="6671" max="6671" width="13.5546875" style="672" customWidth="1"/>
    <col min="6672" max="6672" width="1.6640625" style="672" customWidth="1"/>
    <col min="6673" max="6673" width="9.109375" style="672"/>
    <col min="6674" max="6674" width="9.44140625" style="672" bestFit="1" customWidth="1"/>
    <col min="6675" max="6915" width="9.109375" style="672"/>
    <col min="6916" max="6916" width="2.33203125" style="672" customWidth="1"/>
    <col min="6917" max="6917" width="3.88671875" style="672" customWidth="1"/>
    <col min="6918" max="6918" width="9.88671875" style="672" customWidth="1"/>
    <col min="6919" max="6919" width="30.33203125" style="672" customWidth="1"/>
    <col min="6920" max="6920" width="23.88671875" style="672" customWidth="1"/>
    <col min="6921" max="6921" width="14.5546875" style="672" customWidth="1"/>
    <col min="6922" max="6922" width="20.33203125" style="672" customWidth="1"/>
    <col min="6923" max="6923" width="16.88671875" style="672" customWidth="1"/>
    <col min="6924" max="6924" width="18.5546875" style="672" customWidth="1"/>
    <col min="6925" max="6925" width="13.5546875" style="672" customWidth="1"/>
    <col min="6926" max="6926" width="12.109375" style="672" customWidth="1"/>
    <col min="6927" max="6927" width="13.5546875" style="672" customWidth="1"/>
    <col min="6928" max="6928" width="1.6640625" style="672" customWidth="1"/>
    <col min="6929" max="6929" width="9.109375" style="672"/>
    <col min="6930" max="6930" width="9.44140625" style="672" bestFit="1" customWidth="1"/>
    <col min="6931" max="7171" width="9.109375" style="672"/>
    <col min="7172" max="7172" width="2.33203125" style="672" customWidth="1"/>
    <col min="7173" max="7173" width="3.88671875" style="672" customWidth="1"/>
    <col min="7174" max="7174" width="9.88671875" style="672" customWidth="1"/>
    <col min="7175" max="7175" width="30.33203125" style="672" customWidth="1"/>
    <col min="7176" max="7176" width="23.88671875" style="672" customWidth="1"/>
    <col min="7177" max="7177" width="14.5546875" style="672" customWidth="1"/>
    <col min="7178" max="7178" width="20.33203125" style="672" customWidth="1"/>
    <col min="7179" max="7179" width="16.88671875" style="672" customWidth="1"/>
    <col min="7180" max="7180" width="18.5546875" style="672" customWidth="1"/>
    <col min="7181" max="7181" width="13.5546875" style="672" customWidth="1"/>
    <col min="7182" max="7182" width="12.109375" style="672" customWidth="1"/>
    <col min="7183" max="7183" width="13.5546875" style="672" customWidth="1"/>
    <col min="7184" max="7184" width="1.6640625" style="672" customWidth="1"/>
    <col min="7185" max="7185" width="9.109375" style="672"/>
    <col min="7186" max="7186" width="9.44140625" style="672" bestFit="1" customWidth="1"/>
    <col min="7187" max="7427" width="9.109375" style="672"/>
    <col min="7428" max="7428" width="2.33203125" style="672" customWidth="1"/>
    <col min="7429" max="7429" width="3.88671875" style="672" customWidth="1"/>
    <col min="7430" max="7430" width="9.88671875" style="672" customWidth="1"/>
    <col min="7431" max="7431" width="30.33203125" style="672" customWidth="1"/>
    <col min="7432" max="7432" width="23.88671875" style="672" customWidth="1"/>
    <col min="7433" max="7433" width="14.5546875" style="672" customWidth="1"/>
    <col min="7434" max="7434" width="20.33203125" style="672" customWidth="1"/>
    <col min="7435" max="7435" width="16.88671875" style="672" customWidth="1"/>
    <col min="7436" max="7436" width="18.5546875" style="672" customWidth="1"/>
    <col min="7437" max="7437" width="13.5546875" style="672" customWidth="1"/>
    <col min="7438" max="7438" width="12.109375" style="672" customWidth="1"/>
    <col min="7439" max="7439" width="13.5546875" style="672" customWidth="1"/>
    <col min="7440" max="7440" width="1.6640625" style="672" customWidth="1"/>
    <col min="7441" max="7441" width="9.109375" style="672"/>
    <col min="7442" max="7442" width="9.44140625" style="672" bestFit="1" customWidth="1"/>
    <col min="7443" max="7683" width="9.109375" style="672"/>
    <col min="7684" max="7684" width="2.33203125" style="672" customWidth="1"/>
    <col min="7685" max="7685" width="3.88671875" style="672" customWidth="1"/>
    <col min="7686" max="7686" width="9.88671875" style="672" customWidth="1"/>
    <col min="7687" max="7687" width="30.33203125" style="672" customWidth="1"/>
    <col min="7688" max="7688" width="23.88671875" style="672" customWidth="1"/>
    <col min="7689" max="7689" width="14.5546875" style="672" customWidth="1"/>
    <col min="7690" max="7690" width="20.33203125" style="672" customWidth="1"/>
    <col min="7691" max="7691" width="16.88671875" style="672" customWidth="1"/>
    <col min="7692" max="7692" width="18.5546875" style="672" customWidth="1"/>
    <col min="7693" max="7693" width="13.5546875" style="672" customWidth="1"/>
    <col min="7694" max="7694" width="12.109375" style="672" customWidth="1"/>
    <col min="7695" max="7695" width="13.5546875" style="672" customWidth="1"/>
    <col min="7696" max="7696" width="1.6640625" style="672" customWidth="1"/>
    <col min="7697" max="7697" width="9.109375" style="672"/>
    <col min="7698" max="7698" width="9.44140625" style="672" bestFit="1" customWidth="1"/>
    <col min="7699" max="7939" width="9.109375" style="672"/>
    <col min="7940" max="7940" width="2.33203125" style="672" customWidth="1"/>
    <col min="7941" max="7941" width="3.88671875" style="672" customWidth="1"/>
    <col min="7942" max="7942" width="9.88671875" style="672" customWidth="1"/>
    <col min="7943" max="7943" width="30.33203125" style="672" customWidth="1"/>
    <col min="7944" max="7944" width="23.88671875" style="672" customWidth="1"/>
    <col min="7945" max="7945" width="14.5546875" style="672" customWidth="1"/>
    <col min="7946" max="7946" width="20.33203125" style="672" customWidth="1"/>
    <col min="7947" max="7947" width="16.88671875" style="672" customWidth="1"/>
    <col min="7948" max="7948" width="18.5546875" style="672" customWidth="1"/>
    <col min="7949" max="7949" width="13.5546875" style="672" customWidth="1"/>
    <col min="7950" max="7950" width="12.109375" style="672" customWidth="1"/>
    <col min="7951" max="7951" width="13.5546875" style="672" customWidth="1"/>
    <col min="7952" max="7952" width="1.6640625" style="672" customWidth="1"/>
    <col min="7953" max="7953" width="9.109375" style="672"/>
    <col min="7954" max="7954" width="9.44140625" style="672" bestFit="1" customWidth="1"/>
    <col min="7955" max="8195" width="9.109375" style="672"/>
    <col min="8196" max="8196" width="2.33203125" style="672" customWidth="1"/>
    <col min="8197" max="8197" width="3.88671875" style="672" customWidth="1"/>
    <col min="8198" max="8198" width="9.88671875" style="672" customWidth="1"/>
    <col min="8199" max="8199" width="30.33203125" style="672" customWidth="1"/>
    <col min="8200" max="8200" width="23.88671875" style="672" customWidth="1"/>
    <col min="8201" max="8201" width="14.5546875" style="672" customWidth="1"/>
    <col min="8202" max="8202" width="20.33203125" style="672" customWidth="1"/>
    <col min="8203" max="8203" width="16.88671875" style="672" customWidth="1"/>
    <col min="8204" max="8204" width="18.5546875" style="672" customWidth="1"/>
    <col min="8205" max="8205" width="13.5546875" style="672" customWidth="1"/>
    <col min="8206" max="8206" width="12.109375" style="672" customWidth="1"/>
    <col min="8207" max="8207" width="13.5546875" style="672" customWidth="1"/>
    <col min="8208" max="8208" width="1.6640625" style="672" customWidth="1"/>
    <col min="8209" max="8209" width="9.109375" style="672"/>
    <col min="8210" max="8210" width="9.44140625" style="672" bestFit="1" customWidth="1"/>
    <col min="8211" max="8451" width="9.109375" style="672"/>
    <col min="8452" max="8452" width="2.33203125" style="672" customWidth="1"/>
    <col min="8453" max="8453" width="3.88671875" style="672" customWidth="1"/>
    <col min="8454" max="8454" width="9.88671875" style="672" customWidth="1"/>
    <col min="8455" max="8455" width="30.33203125" style="672" customWidth="1"/>
    <col min="8456" max="8456" width="23.88671875" style="672" customWidth="1"/>
    <col min="8457" max="8457" width="14.5546875" style="672" customWidth="1"/>
    <col min="8458" max="8458" width="20.33203125" style="672" customWidth="1"/>
    <col min="8459" max="8459" width="16.88671875" style="672" customWidth="1"/>
    <col min="8460" max="8460" width="18.5546875" style="672" customWidth="1"/>
    <col min="8461" max="8461" width="13.5546875" style="672" customWidth="1"/>
    <col min="8462" max="8462" width="12.109375" style="672" customWidth="1"/>
    <col min="8463" max="8463" width="13.5546875" style="672" customWidth="1"/>
    <col min="8464" max="8464" width="1.6640625" style="672" customWidth="1"/>
    <col min="8465" max="8465" width="9.109375" style="672"/>
    <col min="8466" max="8466" width="9.44140625" style="672" bestFit="1" customWidth="1"/>
    <col min="8467" max="8707" width="9.109375" style="672"/>
    <col min="8708" max="8708" width="2.33203125" style="672" customWidth="1"/>
    <col min="8709" max="8709" width="3.88671875" style="672" customWidth="1"/>
    <col min="8710" max="8710" width="9.88671875" style="672" customWidth="1"/>
    <col min="8711" max="8711" width="30.33203125" style="672" customWidth="1"/>
    <col min="8712" max="8712" width="23.88671875" style="672" customWidth="1"/>
    <col min="8713" max="8713" width="14.5546875" style="672" customWidth="1"/>
    <col min="8714" max="8714" width="20.33203125" style="672" customWidth="1"/>
    <col min="8715" max="8715" width="16.88671875" style="672" customWidth="1"/>
    <col min="8716" max="8716" width="18.5546875" style="672" customWidth="1"/>
    <col min="8717" max="8717" width="13.5546875" style="672" customWidth="1"/>
    <col min="8718" max="8718" width="12.109375" style="672" customWidth="1"/>
    <col min="8719" max="8719" width="13.5546875" style="672" customWidth="1"/>
    <col min="8720" max="8720" width="1.6640625" style="672" customWidth="1"/>
    <col min="8721" max="8721" width="9.109375" style="672"/>
    <col min="8722" max="8722" width="9.44140625" style="672" bestFit="1" customWidth="1"/>
    <col min="8723" max="8963" width="9.109375" style="672"/>
    <col min="8964" max="8964" width="2.33203125" style="672" customWidth="1"/>
    <col min="8965" max="8965" width="3.88671875" style="672" customWidth="1"/>
    <col min="8966" max="8966" width="9.88671875" style="672" customWidth="1"/>
    <col min="8967" max="8967" width="30.33203125" style="672" customWidth="1"/>
    <col min="8968" max="8968" width="23.88671875" style="672" customWidth="1"/>
    <col min="8969" max="8969" width="14.5546875" style="672" customWidth="1"/>
    <col min="8970" max="8970" width="20.33203125" style="672" customWidth="1"/>
    <col min="8971" max="8971" width="16.88671875" style="672" customWidth="1"/>
    <col min="8972" max="8972" width="18.5546875" style="672" customWidth="1"/>
    <col min="8973" max="8973" width="13.5546875" style="672" customWidth="1"/>
    <col min="8974" max="8974" width="12.109375" style="672" customWidth="1"/>
    <col min="8975" max="8975" width="13.5546875" style="672" customWidth="1"/>
    <col min="8976" max="8976" width="1.6640625" style="672" customWidth="1"/>
    <col min="8977" max="8977" width="9.109375" style="672"/>
    <col min="8978" max="8978" width="9.44140625" style="672" bestFit="1" customWidth="1"/>
    <col min="8979" max="9219" width="9.109375" style="672"/>
    <col min="9220" max="9220" width="2.33203125" style="672" customWidth="1"/>
    <col min="9221" max="9221" width="3.88671875" style="672" customWidth="1"/>
    <col min="9222" max="9222" width="9.88671875" style="672" customWidth="1"/>
    <col min="9223" max="9223" width="30.33203125" style="672" customWidth="1"/>
    <col min="9224" max="9224" width="23.88671875" style="672" customWidth="1"/>
    <col min="9225" max="9225" width="14.5546875" style="672" customWidth="1"/>
    <col min="9226" max="9226" width="20.33203125" style="672" customWidth="1"/>
    <col min="9227" max="9227" width="16.88671875" style="672" customWidth="1"/>
    <col min="9228" max="9228" width="18.5546875" style="672" customWidth="1"/>
    <col min="9229" max="9229" width="13.5546875" style="672" customWidth="1"/>
    <col min="9230" max="9230" width="12.109375" style="672" customWidth="1"/>
    <col min="9231" max="9231" width="13.5546875" style="672" customWidth="1"/>
    <col min="9232" max="9232" width="1.6640625" style="672" customWidth="1"/>
    <col min="9233" max="9233" width="9.109375" style="672"/>
    <col min="9234" max="9234" width="9.44140625" style="672" bestFit="1" customWidth="1"/>
    <col min="9235" max="9475" width="9.109375" style="672"/>
    <col min="9476" max="9476" width="2.33203125" style="672" customWidth="1"/>
    <col min="9477" max="9477" width="3.88671875" style="672" customWidth="1"/>
    <col min="9478" max="9478" width="9.88671875" style="672" customWidth="1"/>
    <col min="9479" max="9479" width="30.33203125" style="672" customWidth="1"/>
    <col min="9480" max="9480" width="23.88671875" style="672" customWidth="1"/>
    <col min="9481" max="9481" width="14.5546875" style="672" customWidth="1"/>
    <col min="9482" max="9482" width="20.33203125" style="672" customWidth="1"/>
    <col min="9483" max="9483" width="16.88671875" style="672" customWidth="1"/>
    <col min="9484" max="9484" width="18.5546875" style="672" customWidth="1"/>
    <col min="9485" max="9485" width="13.5546875" style="672" customWidth="1"/>
    <col min="9486" max="9486" width="12.109375" style="672" customWidth="1"/>
    <col min="9487" max="9487" width="13.5546875" style="672" customWidth="1"/>
    <col min="9488" max="9488" width="1.6640625" style="672" customWidth="1"/>
    <col min="9489" max="9489" width="9.109375" style="672"/>
    <col min="9490" max="9490" width="9.44140625" style="672" bestFit="1" customWidth="1"/>
    <col min="9491" max="9731" width="9.109375" style="672"/>
    <col min="9732" max="9732" width="2.33203125" style="672" customWidth="1"/>
    <col min="9733" max="9733" width="3.88671875" style="672" customWidth="1"/>
    <col min="9734" max="9734" width="9.88671875" style="672" customWidth="1"/>
    <col min="9735" max="9735" width="30.33203125" style="672" customWidth="1"/>
    <col min="9736" max="9736" width="23.88671875" style="672" customWidth="1"/>
    <col min="9737" max="9737" width="14.5546875" style="672" customWidth="1"/>
    <col min="9738" max="9738" width="20.33203125" style="672" customWidth="1"/>
    <col min="9739" max="9739" width="16.88671875" style="672" customWidth="1"/>
    <col min="9740" max="9740" width="18.5546875" style="672" customWidth="1"/>
    <col min="9741" max="9741" width="13.5546875" style="672" customWidth="1"/>
    <col min="9742" max="9742" width="12.109375" style="672" customWidth="1"/>
    <col min="9743" max="9743" width="13.5546875" style="672" customWidth="1"/>
    <col min="9744" max="9744" width="1.6640625" style="672" customWidth="1"/>
    <col min="9745" max="9745" width="9.109375" style="672"/>
    <col min="9746" max="9746" width="9.44140625" style="672" bestFit="1" customWidth="1"/>
    <col min="9747" max="9987" width="9.109375" style="672"/>
    <col min="9988" max="9988" width="2.33203125" style="672" customWidth="1"/>
    <col min="9989" max="9989" width="3.88671875" style="672" customWidth="1"/>
    <col min="9990" max="9990" width="9.88671875" style="672" customWidth="1"/>
    <col min="9991" max="9991" width="30.33203125" style="672" customWidth="1"/>
    <col min="9992" max="9992" width="23.88671875" style="672" customWidth="1"/>
    <col min="9993" max="9993" width="14.5546875" style="672" customWidth="1"/>
    <col min="9994" max="9994" width="20.33203125" style="672" customWidth="1"/>
    <col min="9995" max="9995" width="16.88671875" style="672" customWidth="1"/>
    <col min="9996" max="9996" width="18.5546875" style="672" customWidth="1"/>
    <col min="9997" max="9997" width="13.5546875" style="672" customWidth="1"/>
    <col min="9998" max="9998" width="12.109375" style="672" customWidth="1"/>
    <col min="9999" max="9999" width="13.5546875" style="672" customWidth="1"/>
    <col min="10000" max="10000" width="1.6640625" style="672" customWidth="1"/>
    <col min="10001" max="10001" width="9.109375" style="672"/>
    <col min="10002" max="10002" width="9.44140625" style="672" bestFit="1" customWidth="1"/>
    <col min="10003" max="10243" width="9.109375" style="672"/>
    <col min="10244" max="10244" width="2.33203125" style="672" customWidth="1"/>
    <col min="10245" max="10245" width="3.88671875" style="672" customWidth="1"/>
    <col min="10246" max="10246" width="9.88671875" style="672" customWidth="1"/>
    <col min="10247" max="10247" width="30.33203125" style="672" customWidth="1"/>
    <col min="10248" max="10248" width="23.88671875" style="672" customWidth="1"/>
    <col min="10249" max="10249" width="14.5546875" style="672" customWidth="1"/>
    <col min="10250" max="10250" width="20.33203125" style="672" customWidth="1"/>
    <col min="10251" max="10251" width="16.88671875" style="672" customWidth="1"/>
    <col min="10252" max="10252" width="18.5546875" style="672" customWidth="1"/>
    <col min="10253" max="10253" width="13.5546875" style="672" customWidth="1"/>
    <col min="10254" max="10254" width="12.109375" style="672" customWidth="1"/>
    <col min="10255" max="10255" width="13.5546875" style="672" customWidth="1"/>
    <col min="10256" max="10256" width="1.6640625" style="672" customWidth="1"/>
    <col min="10257" max="10257" width="9.109375" style="672"/>
    <col min="10258" max="10258" width="9.44140625" style="672" bestFit="1" customWidth="1"/>
    <col min="10259" max="10499" width="9.109375" style="672"/>
    <col min="10500" max="10500" width="2.33203125" style="672" customWidth="1"/>
    <col min="10501" max="10501" width="3.88671875" style="672" customWidth="1"/>
    <col min="10502" max="10502" width="9.88671875" style="672" customWidth="1"/>
    <col min="10503" max="10503" width="30.33203125" style="672" customWidth="1"/>
    <col min="10504" max="10504" width="23.88671875" style="672" customWidth="1"/>
    <col min="10505" max="10505" width="14.5546875" style="672" customWidth="1"/>
    <col min="10506" max="10506" width="20.33203125" style="672" customWidth="1"/>
    <col min="10507" max="10507" width="16.88671875" style="672" customWidth="1"/>
    <col min="10508" max="10508" width="18.5546875" style="672" customWidth="1"/>
    <col min="10509" max="10509" width="13.5546875" style="672" customWidth="1"/>
    <col min="10510" max="10510" width="12.109375" style="672" customWidth="1"/>
    <col min="10511" max="10511" width="13.5546875" style="672" customWidth="1"/>
    <col min="10512" max="10512" width="1.6640625" style="672" customWidth="1"/>
    <col min="10513" max="10513" width="9.109375" style="672"/>
    <col min="10514" max="10514" width="9.44140625" style="672" bestFit="1" customWidth="1"/>
    <col min="10515" max="10755" width="9.109375" style="672"/>
    <col min="10756" max="10756" width="2.33203125" style="672" customWidth="1"/>
    <col min="10757" max="10757" width="3.88671875" style="672" customWidth="1"/>
    <col min="10758" max="10758" width="9.88671875" style="672" customWidth="1"/>
    <col min="10759" max="10759" width="30.33203125" style="672" customWidth="1"/>
    <col min="10760" max="10760" width="23.88671875" style="672" customWidth="1"/>
    <col min="10761" max="10761" width="14.5546875" style="672" customWidth="1"/>
    <col min="10762" max="10762" width="20.33203125" style="672" customWidth="1"/>
    <col min="10763" max="10763" width="16.88671875" style="672" customWidth="1"/>
    <col min="10764" max="10764" width="18.5546875" style="672" customWidth="1"/>
    <col min="10765" max="10765" width="13.5546875" style="672" customWidth="1"/>
    <col min="10766" max="10766" width="12.109375" style="672" customWidth="1"/>
    <col min="10767" max="10767" width="13.5546875" style="672" customWidth="1"/>
    <col min="10768" max="10768" width="1.6640625" style="672" customWidth="1"/>
    <col min="10769" max="10769" width="9.109375" style="672"/>
    <col min="10770" max="10770" width="9.44140625" style="672" bestFit="1" customWidth="1"/>
    <col min="10771" max="11011" width="9.109375" style="672"/>
    <col min="11012" max="11012" width="2.33203125" style="672" customWidth="1"/>
    <col min="11013" max="11013" width="3.88671875" style="672" customWidth="1"/>
    <col min="11014" max="11014" width="9.88671875" style="672" customWidth="1"/>
    <col min="11015" max="11015" width="30.33203125" style="672" customWidth="1"/>
    <col min="11016" max="11016" width="23.88671875" style="672" customWidth="1"/>
    <col min="11017" max="11017" width="14.5546875" style="672" customWidth="1"/>
    <col min="11018" max="11018" width="20.33203125" style="672" customWidth="1"/>
    <col min="11019" max="11019" width="16.88671875" style="672" customWidth="1"/>
    <col min="11020" max="11020" width="18.5546875" style="672" customWidth="1"/>
    <col min="11021" max="11021" width="13.5546875" style="672" customWidth="1"/>
    <col min="11022" max="11022" width="12.109375" style="672" customWidth="1"/>
    <col min="11023" max="11023" width="13.5546875" style="672" customWidth="1"/>
    <col min="11024" max="11024" width="1.6640625" style="672" customWidth="1"/>
    <col min="11025" max="11025" width="9.109375" style="672"/>
    <col min="11026" max="11026" width="9.44140625" style="672" bestFit="1" customWidth="1"/>
    <col min="11027" max="11267" width="9.109375" style="672"/>
    <col min="11268" max="11268" width="2.33203125" style="672" customWidth="1"/>
    <col min="11269" max="11269" width="3.88671875" style="672" customWidth="1"/>
    <col min="11270" max="11270" width="9.88671875" style="672" customWidth="1"/>
    <col min="11271" max="11271" width="30.33203125" style="672" customWidth="1"/>
    <col min="11272" max="11272" width="23.88671875" style="672" customWidth="1"/>
    <col min="11273" max="11273" width="14.5546875" style="672" customWidth="1"/>
    <col min="11274" max="11274" width="20.33203125" style="672" customWidth="1"/>
    <col min="11275" max="11275" width="16.88671875" style="672" customWidth="1"/>
    <col min="11276" max="11276" width="18.5546875" style="672" customWidth="1"/>
    <col min="11277" max="11277" width="13.5546875" style="672" customWidth="1"/>
    <col min="11278" max="11278" width="12.109375" style="672" customWidth="1"/>
    <col min="11279" max="11279" width="13.5546875" style="672" customWidth="1"/>
    <col min="11280" max="11280" width="1.6640625" style="672" customWidth="1"/>
    <col min="11281" max="11281" width="9.109375" style="672"/>
    <col min="11282" max="11282" width="9.44140625" style="672" bestFit="1" customWidth="1"/>
    <col min="11283" max="11523" width="9.109375" style="672"/>
    <col min="11524" max="11524" width="2.33203125" style="672" customWidth="1"/>
    <col min="11525" max="11525" width="3.88671875" style="672" customWidth="1"/>
    <col min="11526" max="11526" width="9.88671875" style="672" customWidth="1"/>
    <col min="11527" max="11527" width="30.33203125" style="672" customWidth="1"/>
    <col min="11528" max="11528" width="23.88671875" style="672" customWidth="1"/>
    <col min="11529" max="11529" width="14.5546875" style="672" customWidth="1"/>
    <col min="11530" max="11530" width="20.33203125" style="672" customWidth="1"/>
    <col min="11531" max="11531" width="16.88671875" style="672" customWidth="1"/>
    <col min="11532" max="11532" width="18.5546875" style="672" customWidth="1"/>
    <col min="11533" max="11533" width="13.5546875" style="672" customWidth="1"/>
    <col min="11534" max="11534" width="12.109375" style="672" customWidth="1"/>
    <col min="11535" max="11535" width="13.5546875" style="672" customWidth="1"/>
    <col min="11536" max="11536" width="1.6640625" style="672" customWidth="1"/>
    <col min="11537" max="11537" width="9.109375" style="672"/>
    <col min="11538" max="11538" width="9.44140625" style="672" bestFit="1" customWidth="1"/>
    <col min="11539" max="11779" width="9.109375" style="672"/>
    <col min="11780" max="11780" width="2.33203125" style="672" customWidth="1"/>
    <col min="11781" max="11781" width="3.88671875" style="672" customWidth="1"/>
    <col min="11782" max="11782" width="9.88671875" style="672" customWidth="1"/>
    <col min="11783" max="11783" width="30.33203125" style="672" customWidth="1"/>
    <col min="11784" max="11784" width="23.88671875" style="672" customWidth="1"/>
    <col min="11785" max="11785" width="14.5546875" style="672" customWidth="1"/>
    <col min="11786" max="11786" width="20.33203125" style="672" customWidth="1"/>
    <col min="11787" max="11787" width="16.88671875" style="672" customWidth="1"/>
    <col min="11788" max="11788" width="18.5546875" style="672" customWidth="1"/>
    <col min="11789" max="11789" width="13.5546875" style="672" customWidth="1"/>
    <col min="11790" max="11790" width="12.109375" style="672" customWidth="1"/>
    <col min="11791" max="11791" width="13.5546875" style="672" customWidth="1"/>
    <col min="11792" max="11792" width="1.6640625" style="672" customWidth="1"/>
    <col min="11793" max="11793" width="9.109375" style="672"/>
    <col min="11794" max="11794" width="9.44140625" style="672" bestFit="1" customWidth="1"/>
    <col min="11795" max="12035" width="9.109375" style="672"/>
    <col min="12036" max="12036" width="2.33203125" style="672" customWidth="1"/>
    <col min="12037" max="12037" width="3.88671875" style="672" customWidth="1"/>
    <col min="12038" max="12038" width="9.88671875" style="672" customWidth="1"/>
    <col min="12039" max="12039" width="30.33203125" style="672" customWidth="1"/>
    <col min="12040" max="12040" width="23.88671875" style="672" customWidth="1"/>
    <col min="12041" max="12041" width="14.5546875" style="672" customWidth="1"/>
    <col min="12042" max="12042" width="20.33203125" style="672" customWidth="1"/>
    <col min="12043" max="12043" width="16.88671875" style="672" customWidth="1"/>
    <col min="12044" max="12044" width="18.5546875" style="672" customWidth="1"/>
    <col min="12045" max="12045" width="13.5546875" style="672" customWidth="1"/>
    <col min="12046" max="12046" width="12.109375" style="672" customWidth="1"/>
    <col min="12047" max="12047" width="13.5546875" style="672" customWidth="1"/>
    <col min="12048" max="12048" width="1.6640625" style="672" customWidth="1"/>
    <col min="12049" max="12049" width="9.109375" style="672"/>
    <col min="12050" max="12050" width="9.44140625" style="672" bestFit="1" customWidth="1"/>
    <col min="12051" max="12291" width="9.109375" style="672"/>
    <col min="12292" max="12292" width="2.33203125" style="672" customWidth="1"/>
    <col min="12293" max="12293" width="3.88671875" style="672" customWidth="1"/>
    <col min="12294" max="12294" width="9.88671875" style="672" customWidth="1"/>
    <col min="12295" max="12295" width="30.33203125" style="672" customWidth="1"/>
    <col min="12296" max="12296" width="23.88671875" style="672" customWidth="1"/>
    <col min="12297" max="12297" width="14.5546875" style="672" customWidth="1"/>
    <col min="12298" max="12298" width="20.33203125" style="672" customWidth="1"/>
    <col min="12299" max="12299" width="16.88671875" style="672" customWidth="1"/>
    <col min="12300" max="12300" width="18.5546875" style="672" customWidth="1"/>
    <col min="12301" max="12301" width="13.5546875" style="672" customWidth="1"/>
    <col min="12302" max="12302" width="12.109375" style="672" customWidth="1"/>
    <col min="12303" max="12303" width="13.5546875" style="672" customWidth="1"/>
    <col min="12304" max="12304" width="1.6640625" style="672" customWidth="1"/>
    <col min="12305" max="12305" width="9.109375" style="672"/>
    <col min="12306" max="12306" width="9.44140625" style="672" bestFit="1" customWidth="1"/>
    <col min="12307" max="12547" width="9.109375" style="672"/>
    <col min="12548" max="12548" width="2.33203125" style="672" customWidth="1"/>
    <col min="12549" max="12549" width="3.88671875" style="672" customWidth="1"/>
    <col min="12550" max="12550" width="9.88671875" style="672" customWidth="1"/>
    <col min="12551" max="12551" width="30.33203125" style="672" customWidth="1"/>
    <col min="12552" max="12552" width="23.88671875" style="672" customWidth="1"/>
    <col min="12553" max="12553" width="14.5546875" style="672" customWidth="1"/>
    <col min="12554" max="12554" width="20.33203125" style="672" customWidth="1"/>
    <col min="12555" max="12555" width="16.88671875" style="672" customWidth="1"/>
    <col min="12556" max="12556" width="18.5546875" style="672" customWidth="1"/>
    <col min="12557" max="12557" width="13.5546875" style="672" customWidth="1"/>
    <col min="12558" max="12558" width="12.109375" style="672" customWidth="1"/>
    <col min="12559" max="12559" width="13.5546875" style="672" customWidth="1"/>
    <col min="12560" max="12560" width="1.6640625" style="672" customWidth="1"/>
    <col min="12561" max="12561" width="9.109375" style="672"/>
    <col min="12562" max="12562" width="9.44140625" style="672" bestFit="1" customWidth="1"/>
    <col min="12563" max="12803" width="9.109375" style="672"/>
    <col min="12804" max="12804" width="2.33203125" style="672" customWidth="1"/>
    <col min="12805" max="12805" width="3.88671875" style="672" customWidth="1"/>
    <col min="12806" max="12806" width="9.88671875" style="672" customWidth="1"/>
    <col min="12807" max="12807" width="30.33203125" style="672" customWidth="1"/>
    <col min="12808" max="12808" width="23.88671875" style="672" customWidth="1"/>
    <col min="12809" max="12809" width="14.5546875" style="672" customWidth="1"/>
    <col min="12810" max="12810" width="20.33203125" style="672" customWidth="1"/>
    <col min="12811" max="12811" width="16.88671875" style="672" customWidth="1"/>
    <col min="12812" max="12812" width="18.5546875" style="672" customWidth="1"/>
    <col min="12813" max="12813" width="13.5546875" style="672" customWidth="1"/>
    <col min="12814" max="12814" width="12.109375" style="672" customWidth="1"/>
    <col min="12815" max="12815" width="13.5546875" style="672" customWidth="1"/>
    <col min="12816" max="12816" width="1.6640625" style="672" customWidth="1"/>
    <col min="12817" max="12817" width="9.109375" style="672"/>
    <col min="12818" max="12818" width="9.44140625" style="672" bestFit="1" customWidth="1"/>
    <col min="12819" max="13059" width="9.109375" style="672"/>
    <col min="13060" max="13060" width="2.33203125" style="672" customWidth="1"/>
    <col min="13061" max="13061" width="3.88671875" style="672" customWidth="1"/>
    <col min="13062" max="13062" width="9.88671875" style="672" customWidth="1"/>
    <col min="13063" max="13063" width="30.33203125" style="672" customWidth="1"/>
    <col min="13064" max="13064" width="23.88671875" style="672" customWidth="1"/>
    <col min="13065" max="13065" width="14.5546875" style="672" customWidth="1"/>
    <col min="13066" max="13066" width="20.33203125" style="672" customWidth="1"/>
    <col min="13067" max="13067" width="16.88671875" style="672" customWidth="1"/>
    <col min="13068" max="13068" width="18.5546875" style="672" customWidth="1"/>
    <col min="13069" max="13069" width="13.5546875" style="672" customWidth="1"/>
    <col min="13070" max="13070" width="12.109375" style="672" customWidth="1"/>
    <col min="13071" max="13071" width="13.5546875" style="672" customWidth="1"/>
    <col min="13072" max="13072" width="1.6640625" style="672" customWidth="1"/>
    <col min="13073" max="13073" width="9.109375" style="672"/>
    <col min="13074" max="13074" width="9.44140625" style="672" bestFit="1" customWidth="1"/>
    <col min="13075" max="13315" width="9.109375" style="672"/>
    <col min="13316" max="13316" width="2.33203125" style="672" customWidth="1"/>
    <col min="13317" max="13317" width="3.88671875" style="672" customWidth="1"/>
    <col min="13318" max="13318" width="9.88671875" style="672" customWidth="1"/>
    <col min="13319" max="13319" width="30.33203125" style="672" customWidth="1"/>
    <col min="13320" max="13320" width="23.88671875" style="672" customWidth="1"/>
    <col min="13321" max="13321" width="14.5546875" style="672" customWidth="1"/>
    <col min="13322" max="13322" width="20.33203125" style="672" customWidth="1"/>
    <col min="13323" max="13323" width="16.88671875" style="672" customWidth="1"/>
    <col min="13324" max="13324" width="18.5546875" style="672" customWidth="1"/>
    <col min="13325" max="13325" width="13.5546875" style="672" customWidth="1"/>
    <col min="13326" max="13326" width="12.109375" style="672" customWidth="1"/>
    <col min="13327" max="13327" width="13.5546875" style="672" customWidth="1"/>
    <col min="13328" max="13328" width="1.6640625" style="672" customWidth="1"/>
    <col min="13329" max="13329" width="9.109375" style="672"/>
    <col min="13330" max="13330" width="9.44140625" style="672" bestFit="1" customWidth="1"/>
    <col min="13331" max="13571" width="9.109375" style="672"/>
    <col min="13572" max="13572" width="2.33203125" style="672" customWidth="1"/>
    <col min="13573" max="13573" width="3.88671875" style="672" customWidth="1"/>
    <col min="13574" max="13574" width="9.88671875" style="672" customWidth="1"/>
    <col min="13575" max="13575" width="30.33203125" style="672" customWidth="1"/>
    <col min="13576" max="13576" width="23.88671875" style="672" customWidth="1"/>
    <col min="13577" max="13577" width="14.5546875" style="672" customWidth="1"/>
    <col min="13578" max="13578" width="20.33203125" style="672" customWidth="1"/>
    <col min="13579" max="13579" width="16.88671875" style="672" customWidth="1"/>
    <col min="13580" max="13580" width="18.5546875" style="672" customWidth="1"/>
    <col min="13581" max="13581" width="13.5546875" style="672" customWidth="1"/>
    <col min="13582" max="13582" width="12.109375" style="672" customWidth="1"/>
    <col min="13583" max="13583" width="13.5546875" style="672" customWidth="1"/>
    <col min="13584" max="13584" width="1.6640625" style="672" customWidth="1"/>
    <col min="13585" max="13585" width="9.109375" style="672"/>
    <col min="13586" max="13586" width="9.44140625" style="672" bestFit="1" customWidth="1"/>
    <col min="13587" max="13827" width="9.109375" style="672"/>
    <col min="13828" max="13828" width="2.33203125" style="672" customWidth="1"/>
    <col min="13829" max="13829" width="3.88671875" style="672" customWidth="1"/>
    <col min="13830" max="13830" width="9.88671875" style="672" customWidth="1"/>
    <col min="13831" max="13831" width="30.33203125" style="672" customWidth="1"/>
    <col min="13832" max="13832" width="23.88671875" style="672" customWidth="1"/>
    <col min="13833" max="13833" width="14.5546875" style="672" customWidth="1"/>
    <col min="13834" max="13834" width="20.33203125" style="672" customWidth="1"/>
    <col min="13835" max="13835" width="16.88671875" style="672" customWidth="1"/>
    <col min="13836" max="13836" width="18.5546875" style="672" customWidth="1"/>
    <col min="13837" max="13837" width="13.5546875" style="672" customWidth="1"/>
    <col min="13838" max="13838" width="12.109375" style="672" customWidth="1"/>
    <col min="13839" max="13839" width="13.5546875" style="672" customWidth="1"/>
    <col min="13840" max="13840" width="1.6640625" style="672" customWidth="1"/>
    <col min="13841" max="13841" width="9.109375" style="672"/>
    <col min="13842" max="13842" width="9.44140625" style="672" bestFit="1" customWidth="1"/>
    <col min="13843" max="14083" width="9.109375" style="672"/>
    <col min="14084" max="14084" width="2.33203125" style="672" customWidth="1"/>
    <col min="14085" max="14085" width="3.88671875" style="672" customWidth="1"/>
    <col min="14086" max="14086" width="9.88671875" style="672" customWidth="1"/>
    <col min="14087" max="14087" width="30.33203125" style="672" customWidth="1"/>
    <col min="14088" max="14088" width="23.88671875" style="672" customWidth="1"/>
    <col min="14089" max="14089" width="14.5546875" style="672" customWidth="1"/>
    <col min="14090" max="14090" width="20.33203125" style="672" customWidth="1"/>
    <col min="14091" max="14091" width="16.88671875" style="672" customWidth="1"/>
    <col min="14092" max="14092" width="18.5546875" style="672" customWidth="1"/>
    <col min="14093" max="14093" width="13.5546875" style="672" customWidth="1"/>
    <col min="14094" max="14094" width="12.109375" style="672" customWidth="1"/>
    <col min="14095" max="14095" width="13.5546875" style="672" customWidth="1"/>
    <col min="14096" max="14096" width="1.6640625" style="672" customWidth="1"/>
    <col min="14097" max="14097" width="9.109375" style="672"/>
    <col min="14098" max="14098" width="9.44140625" style="672" bestFit="1" customWidth="1"/>
    <col min="14099" max="14339" width="9.109375" style="672"/>
    <col min="14340" max="14340" width="2.33203125" style="672" customWidth="1"/>
    <col min="14341" max="14341" width="3.88671875" style="672" customWidth="1"/>
    <col min="14342" max="14342" width="9.88671875" style="672" customWidth="1"/>
    <col min="14343" max="14343" width="30.33203125" style="672" customWidth="1"/>
    <col min="14344" max="14344" width="23.88671875" style="672" customWidth="1"/>
    <col min="14345" max="14345" width="14.5546875" style="672" customWidth="1"/>
    <col min="14346" max="14346" width="20.33203125" style="672" customWidth="1"/>
    <col min="14347" max="14347" width="16.88671875" style="672" customWidth="1"/>
    <col min="14348" max="14348" width="18.5546875" style="672" customWidth="1"/>
    <col min="14349" max="14349" width="13.5546875" style="672" customWidth="1"/>
    <col min="14350" max="14350" width="12.109375" style="672" customWidth="1"/>
    <col min="14351" max="14351" width="13.5546875" style="672" customWidth="1"/>
    <col min="14352" max="14352" width="1.6640625" style="672" customWidth="1"/>
    <col min="14353" max="14353" width="9.109375" style="672"/>
    <col min="14354" max="14354" width="9.44140625" style="672" bestFit="1" customWidth="1"/>
    <col min="14355" max="14595" width="9.109375" style="672"/>
    <col min="14596" max="14596" width="2.33203125" style="672" customWidth="1"/>
    <col min="14597" max="14597" width="3.88671875" style="672" customWidth="1"/>
    <col min="14598" max="14598" width="9.88671875" style="672" customWidth="1"/>
    <col min="14599" max="14599" width="30.33203125" style="672" customWidth="1"/>
    <col min="14600" max="14600" width="23.88671875" style="672" customWidth="1"/>
    <col min="14601" max="14601" width="14.5546875" style="672" customWidth="1"/>
    <col min="14602" max="14602" width="20.33203125" style="672" customWidth="1"/>
    <col min="14603" max="14603" width="16.88671875" style="672" customWidth="1"/>
    <col min="14604" max="14604" width="18.5546875" style="672" customWidth="1"/>
    <col min="14605" max="14605" width="13.5546875" style="672" customWidth="1"/>
    <col min="14606" max="14606" width="12.109375" style="672" customWidth="1"/>
    <col min="14607" max="14607" width="13.5546875" style="672" customWidth="1"/>
    <col min="14608" max="14608" width="1.6640625" style="672" customWidth="1"/>
    <col min="14609" max="14609" width="9.109375" style="672"/>
    <col min="14610" max="14610" width="9.44140625" style="672" bestFit="1" customWidth="1"/>
    <col min="14611" max="14851" width="9.109375" style="672"/>
    <col min="14852" max="14852" width="2.33203125" style="672" customWidth="1"/>
    <col min="14853" max="14853" width="3.88671875" style="672" customWidth="1"/>
    <col min="14854" max="14854" width="9.88671875" style="672" customWidth="1"/>
    <col min="14855" max="14855" width="30.33203125" style="672" customWidth="1"/>
    <col min="14856" max="14856" width="23.88671875" style="672" customWidth="1"/>
    <col min="14857" max="14857" width="14.5546875" style="672" customWidth="1"/>
    <col min="14858" max="14858" width="20.33203125" style="672" customWidth="1"/>
    <col min="14859" max="14859" width="16.88671875" style="672" customWidth="1"/>
    <col min="14860" max="14860" width="18.5546875" style="672" customWidth="1"/>
    <col min="14861" max="14861" width="13.5546875" style="672" customWidth="1"/>
    <col min="14862" max="14862" width="12.109375" style="672" customWidth="1"/>
    <col min="14863" max="14863" width="13.5546875" style="672" customWidth="1"/>
    <col min="14864" max="14864" width="1.6640625" style="672" customWidth="1"/>
    <col min="14865" max="14865" width="9.109375" style="672"/>
    <col min="14866" max="14866" width="9.44140625" style="672" bestFit="1" customWidth="1"/>
    <col min="14867" max="15107" width="9.109375" style="672"/>
    <col min="15108" max="15108" width="2.33203125" style="672" customWidth="1"/>
    <col min="15109" max="15109" width="3.88671875" style="672" customWidth="1"/>
    <col min="15110" max="15110" width="9.88671875" style="672" customWidth="1"/>
    <col min="15111" max="15111" width="30.33203125" style="672" customWidth="1"/>
    <col min="15112" max="15112" width="23.88671875" style="672" customWidth="1"/>
    <col min="15113" max="15113" width="14.5546875" style="672" customWidth="1"/>
    <col min="15114" max="15114" width="20.33203125" style="672" customWidth="1"/>
    <col min="15115" max="15115" width="16.88671875" style="672" customWidth="1"/>
    <col min="15116" max="15116" width="18.5546875" style="672" customWidth="1"/>
    <col min="15117" max="15117" width="13.5546875" style="672" customWidth="1"/>
    <col min="15118" max="15118" width="12.109375" style="672" customWidth="1"/>
    <col min="15119" max="15119" width="13.5546875" style="672" customWidth="1"/>
    <col min="15120" max="15120" width="1.6640625" style="672" customWidth="1"/>
    <col min="15121" max="15121" width="9.109375" style="672"/>
    <col min="15122" max="15122" width="9.44140625" style="672" bestFit="1" customWidth="1"/>
    <col min="15123" max="15363" width="9.109375" style="672"/>
    <col min="15364" max="15364" width="2.33203125" style="672" customWidth="1"/>
    <col min="15365" max="15365" width="3.88671875" style="672" customWidth="1"/>
    <col min="15366" max="15366" width="9.88671875" style="672" customWidth="1"/>
    <col min="15367" max="15367" width="30.33203125" style="672" customWidth="1"/>
    <col min="15368" max="15368" width="23.88671875" style="672" customWidth="1"/>
    <col min="15369" max="15369" width="14.5546875" style="672" customWidth="1"/>
    <col min="15370" max="15370" width="20.33203125" style="672" customWidth="1"/>
    <col min="15371" max="15371" width="16.88671875" style="672" customWidth="1"/>
    <col min="15372" max="15372" width="18.5546875" style="672" customWidth="1"/>
    <col min="15373" max="15373" width="13.5546875" style="672" customWidth="1"/>
    <col min="15374" max="15374" width="12.109375" style="672" customWidth="1"/>
    <col min="15375" max="15375" width="13.5546875" style="672" customWidth="1"/>
    <col min="15376" max="15376" width="1.6640625" style="672" customWidth="1"/>
    <col min="15377" max="15377" width="9.109375" style="672"/>
    <col min="15378" max="15378" width="9.44140625" style="672" bestFit="1" customWidth="1"/>
    <col min="15379" max="15619" width="9.109375" style="672"/>
    <col min="15620" max="15620" width="2.33203125" style="672" customWidth="1"/>
    <col min="15621" max="15621" width="3.88671875" style="672" customWidth="1"/>
    <col min="15622" max="15622" width="9.88671875" style="672" customWidth="1"/>
    <col min="15623" max="15623" width="30.33203125" style="672" customWidth="1"/>
    <col min="15624" max="15624" width="23.88671875" style="672" customWidth="1"/>
    <col min="15625" max="15625" width="14.5546875" style="672" customWidth="1"/>
    <col min="15626" max="15626" width="20.33203125" style="672" customWidth="1"/>
    <col min="15627" max="15627" width="16.88671875" style="672" customWidth="1"/>
    <col min="15628" max="15628" width="18.5546875" style="672" customWidth="1"/>
    <col min="15629" max="15629" width="13.5546875" style="672" customWidth="1"/>
    <col min="15630" max="15630" width="12.109375" style="672" customWidth="1"/>
    <col min="15631" max="15631" width="13.5546875" style="672" customWidth="1"/>
    <col min="15632" max="15632" width="1.6640625" style="672" customWidth="1"/>
    <col min="15633" max="15633" width="9.109375" style="672"/>
    <col min="15634" max="15634" width="9.44140625" style="672" bestFit="1" customWidth="1"/>
    <col min="15635" max="15875" width="9.109375" style="672"/>
    <col min="15876" max="15876" width="2.33203125" style="672" customWidth="1"/>
    <col min="15877" max="15877" width="3.88671875" style="672" customWidth="1"/>
    <col min="15878" max="15878" width="9.88671875" style="672" customWidth="1"/>
    <col min="15879" max="15879" width="30.33203125" style="672" customWidth="1"/>
    <col min="15880" max="15880" width="23.88671875" style="672" customWidth="1"/>
    <col min="15881" max="15881" width="14.5546875" style="672" customWidth="1"/>
    <col min="15882" max="15882" width="20.33203125" style="672" customWidth="1"/>
    <col min="15883" max="15883" width="16.88671875" style="672" customWidth="1"/>
    <col min="15884" max="15884" width="18.5546875" style="672" customWidth="1"/>
    <col min="15885" max="15885" width="13.5546875" style="672" customWidth="1"/>
    <col min="15886" max="15886" width="12.109375" style="672" customWidth="1"/>
    <col min="15887" max="15887" width="13.5546875" style="672" customWidth="1"/>
    <col min="15888" max="15888" width="1.6640625" style="672" customWidth="1"/>
    <col min="15889" max="15889" width="9.109375" style="672"/>
    <col min="15890" max="15890" width="9.44140625" style="672" bestFit="1" customWidth="1"/>
    <col min="15891" max="16131" width="9.109375" style="672"/>
    <col min="16132" max="16132" width="2.33203125" style="672" customWidth="1"/>
    <col min="16133" max="16133" width="3.88671875" style="672" customWidth="1"/>
    <col min="16134" max="16134" width="9.88671875" style="672" customWidth="1"/>
    <col min="16135" max="16135" width="30.33203125" style="672" customWidth="1"/>
    <col min="16136" max="16136" width="23.88671875" style="672" customWidth="1"/>
    <col min="16137" max="16137" width="14.5546875" style="672" customWidth="1"/>
    <col min="16138" max="16138" width="20.33203125" style="672" customWidth="1"/>
    <col min="16139" max="16139" width="16.88671875" style="672" customWidth="1"/>
    <col min="16140" max="16140" width="18.5546875" style="672" customWidth="1"/>
    <col min="16141" max="16141" width="13.5546875" style="672" customWidth="1"/>
    <col min="16142" max="16142" width="12.109375" style="672" customWidth="1"/>
    <col min="16143" max="16143" width="13.5546875" style="672" customWidth="1"/>
    <col min="16144" max="16144" width="1.6640625" style="672" customWidth="1"/>
    <col min="16145" max="16145" width="9.109375" style="672"/>
    <col min="16146" max="16146" width="9.44140625" style="672" bestFit="1" customWidth="1"/>
    <col min="16147" max="16384" width="9.109375" style="672"/>
  </cols>
  <sheetData>
    <row r="1" spans="2:16" ht="15" hidden="1" customHeight="1" x14ac:dyDescent="0.15">
      <c r="B1" s="671" t="s">
        <v>2269</v>
      </c>
      <c r="O1" s="673"/>
    </row>
    <row r="2" spans="2:16" ht="10.199999999999999" customHeight="1" thickBot="1" x14ac:dyDescent="0.2"/>
    <row r="3" spans="2:16" ht="35.1" customHeight="1" x14ac:dyDescent="0.15">
      <c r="B3" s="770" t="s">
        <v>1883</v>
      </c>
      <c r="C3" s="1011" t="str">
        <f>IF(A.RoHS!G$2=Language!$A$4,Language!T452, IF(A.RoHS!G$2=Language!$A$5,Language!U452,Language!T452))</f>
        <v>デバイス用含有化学物質報告書
Report on Chemical Substances contained in product for Device</v>
      </c>
      <c r="D3" s="1011"/>
      <c r="E3" s="1012"/>
      <c r="F3" s="1012"/>
      <c r="G3" s="1012"/>
      <c r="H3" s="1012"/>
      <c r="I3" s="1012"/>
      <c r="J3" s="1013"/>
      <c r="L3" s="675" t="str">
        <f>IF(A.RoHS!G$2=Language!$A$4,Language!T453, IF(A.RoHS!G$2=Language!$A$5,Language!U453,Language!T453))</f>
        <v>作成日
Date</v>
      </c>
      <c r="M3" s="1121" t="str">
        <f>IF(A.RoHS!G5&lt;&gt;"", A.RoHS!G5,"")</f>
        <v/>
      </c>
      <c r="N3" s="1121"/>
      <c r="O3" s="1121"/>
    </row>
    <row r="4" spans="2:16" ht="35.1" customHeight="1" x14ac:dyDescent="0.15">
      <c r="B4" s="732"/>
      <c r="C4" s="942"/>
      <c r="D4" s="942"/>
      <c r="E4" s="942"/>
      <c r="F4" s="942"/>
      <c r="G4" s="942"/>
      <c r="H4" s="942"/>
      <c r="I4" s="942"/>
      <c r="J4" s="1014"/>
      <c r="L4" s="675" t="str">
        <f>IF(A.RoHS!G$2=Language!$A$4,Language!T454, IF(A.RoHS!G$2=Language!$A$5,Language!U454,Language!T454))</f>
        <v>会社名
Company Name</v>
      </c>
      <c r="M4" s="1121" t="str">
        <f>IF(A.RoHS!G6&lt;&gt;"", A.RoHS!G6,"")</f>
        <v/>
      </c>
      <c r="N4" s="1121"/>
      <c r="O4" s="1121"/>
    </row>
    <row r="5" spans="2:16" ht="35.1" customHeight="1" thickBot="1" x14ac:dyDescent="0.2">
      <c r="B5" s="733"/>
      <c r="C5" s="1015"/>
      <c r="D5" s="1015"/>
      <c r="E5" s="1015"/>
      <c r="F5" s="1015"/>
      <c r="G5" s="1015"/>
      <c r="H5" s="1015"/>
      <c r="I5" s="1015"/>
      <c r="J5" s="1016"/>
      <c r="L5" s="1122" t="str">
        <f>IF(A.RoHS!G$2=Language!$A$4,Language!T455, IF(A.RoHS!G$2=Language!$A$5,Language!U455,Language!T455))</f>
        <v>部署名
Department</v>
      </c>
      <c r="M5" s="1124" t="str">
        <f>IF(A.RoHS!G7&lt;&gt;"", A.RoHS!G7,"")</f>
        <v/>
      </c>
      <c r="N5" s="1124"/>
      <c r="O5" s="1124"/>
    </row>
    <row r="6" spans="2:16" ht="5.4" customHeight="1" x14ac:dyDescent="0.15">
      <c r="J6" s="676"/>
      <c r="L6" s="1123"/>
      <c r="M6" s="1125"/>
      <c r="N6" s="1125"/>
      <c r="O6" s="1125"/>
    </row>
    <row r="7" spans="2:16" ht="10.199999999999999" customHeight="1" x14ac:dyDescent="0.15">
      <c r="L7" s="677"/>
      <c r="M7" s="1126"/>
      <c r="N7" s="1126"/>
      <c r="O7" s="678"/>
    </row>
    <row r="8" spans="2:16" ht="35.1" customHeight="1" x14ac:dyDescent="0.15">
      <c r="B8" s="992" t="str">
        <f>IF(A.RoHS!G$2=Language!$A$4,Language!T456, IF(A.RoHS!G$2=Language!$A$5,Language!U456,Language!T456))</f>
        <v>下記含有化学物質につき、以下の通りであることを報告します。
We report on the chemical substances contained in the product delivered to you as follows:</v>
      </c>
      <c r="C8" s="1135"/>
      <c r="D8" s="1135"/>
      <c r="E8" s="1135"/>
      <c r="F8" s="1135"/>
      <c r="G8" s="1135"/>
      <c r="H8" s="1135"/>
      <c r="I8" s="1135"/>
      <c r="J8" s="1135"/>
      <c r="K8" s="1135"/>
      <c r="L8" s="1135"/>
      <c r="M8" s="1135"/>
      <c r="N8" s="1135"/>
      <c r="O8" s="1135"/>
      <c r="P8" s="1135"/>
    </row>
    <row r="9" spans="2:16" ht="8.1" customHeight="1" x14ac:dyDescent="0.15">
      <c r="B9" s="680"/>
      <c r="C9" s="300"/>
      <c r="D9" s="300"/>
      <c r="E9" s="300"/>
      <c r="F9" s="300"/>
      <c r="G9" s="679"/>
      <c r="H9" s="300"/>
      <c r="I9" s="300"/>
      <c r="J9" s="300"/>
      <c r="K9" s="300"/>
      <c r="L9" s="300"/>
      <c r="M9" s="300"/>
      <c r="N9" s="300"/>
      <c r="O9" s="300"/>
      <c r="P9" s="300"/>
    </row>
    <row r="10" spans="2:16" ht="32.1" customHeight="1" x14ac:dyDescent="0.15">
      <c r="B10" s="781">
        <v>1</v>
      </c>
      <c r="C10" s="989" t="str">
        <f>IF(A.RoHS!G$2=Language!$A$4,Language!T457, IF(A.RoHS!G$2=Language!$A$5,Language!U457,Language!T457))</f>
        <v>調査確認製品 
Information on surveryed product</v>
      </c>
      <c r="D10" s="989"/>
      <c r="E10" s="989"/>
      <c r="F10" s="989"/>
      <c r="G10" s="989"/>
      <c r="H10" s="989"/>
      <c r="I10" s="989"/>
    </row>
    <row r="11" spans="2:16" s="683" customFormat="1" ht="35.1" customHeight="1" x14ac:dyDescent="0.15">
      <c r="B11" s="674"/>
      <c r="C11" s="788" t="s">
        <v>2436</v>
      </c>
      <c r="D11" s="994" t="str">
        <f>IF(A.RoHS!G$2=Language!$A$4,Language!T458, IF(A.RoHS!G$2=Language!$A$5,Language!U458,Language!T458))</f>
        <v>FFT部品コード
FFT Part Code</v>
      </c>
      <c r="E11" s="995"/>
      <c r="F11" s="995"/>
      <c r="G11" s="681"/>
      <c r="H11" s="1125" t="str">
        <f>IF(A.RoHS!G14&lt;&gt;"", A.RoHS!G14,"")</f>
        <v/>
      </c>
      <c r="I11" s="1125"/>
      <c r="J11" s="1125"/>
      <c r="K11" s="1125"/>
      <c r="L11" s="682"/>
    </row>
    <row r="12" spans="2:16" s="683" customFormat="1" ht="35.1" customHeight="1" x14ac:dyDescent="0.15">
      <c r="B12" s="674"/>
      <c r="C12" s="788" t="s">
        <v>1428</v>
      </c>
      <c r="D12" s="994" t="str">
        <f>IF(A.RoHS!G$2=Language!$A$4,Language!T459, IF(A.RoHS!G$2=Language!$A$5,Language!U459,Language!T459))</f>
        <v>製品名
Product Name</v>
      </c>
      <c r="E12" s="995"/>
      <c r="F12" s="995"/>
      <c r="G12" s="681"/>
      <c r="H12" s="1125" t="str">
        <f>IF(A.RoHS!G15&lt;&gt;"", A.RoHS!G15,"")</f>
        <v/>
      </c>
      <c r="I12" s="1125"/>
      <c r="J12" s="1125"/>
      <c r="K12" s="1125"/>
      <c r="L12" s="682"/>
    </row>
    <row r="13" spans="2:16" s="683" customFormat="1" ht="35.1" customHeight="1" x14ac:dyDescent="0.15">
      <c r="B13" s="674"/>
      <c r="C13" s="788" t="s">
        <v>1429</v>
      </c>
      <c r="D13" s="994" t="str">
        <f>IF(A.RoHS!G$2=Language!$A$4,Language!T460, IF(A.RoHS!G$2=Language!$A$5,Language!U460,Language!T460))</f>
        <v>メーカー型番
Manufacturer’s Model Code</v>
      </c>
      <c r="E13" s="995"/>
      <c r="F13" s="995"/>
      <c r="G13" s="681"/>
      <c r="H13" s="1125" t="str">
        <f>IF(A.RoHS!G16&lt;&gt;"", A.RoHS!G16,"")</f>
        <v/>
      </c>
      <c r="I13" s="1125"/>
      <c r="J13" s="1125"/>
      <c r="K13" s="1125"/>
      <c r="L13" s="682"/>
    </row>
    <row r="14" spans="2:16" s="683" customFormat="1" ht="35.1" customHeight="1" x14ac:dyDescent="0.15">
      <c r="B14" s="674"/>
      <c r="C14" s="743" t="s">
        <v>2437</v>
      </c>
      <c r="D14" s="992" t="str">
        <f>IF(A.RoHS!G$2=Language!$A$4,Language!T461, IF(A.RoHS!G$2=Language!$A$5,Language!U461,Language!T461))</f>
        <v>生産地(工場名)
Place of production (Factory name)</v>
      </c>
      <c r="E14" s="993"/>
      <c r="F14" s="993"/>
      <c r="G14" s="681"/>
      <c r="H14" s="1132"/>
      <c r="I14" s="1132"/>
      <c r="J14" s="1132"/>
      <c r="K14" s="1132"/>
      <c r="L14" s="682"/>
    </row>
    <row r="15" spans="2:16" s="683" customFormat="1" ht="10.199999999999999" customHeight="1" x14ac:dyDescent="0.15">
      <c r="B15" s="674"/>
      <c r="C15" s="672"/>
      <c r="D15" s="672"/>
    </row>
    <row r="16" spans="2:16" s="683" customFormat="1" ht="35.1" customHeight="1" x14ac:dyDescent="0.15">
      <c r="B16" s="766">
        <v>2</v>
      </c>
      <c r="C16" s="989" t="str">
        <f>IF(A.RoHS!G$2=Language!$A$4,Language!T462, IF(A.RoHS!G$2=Language!$A$5,Language!U462,Language!T462))</f>
        <v>確認結果 
Verified results</v>
      </c>
      <c r="D16" s="990"/>
      <c r="E16" s="990"/>
      <c r="F16" s="990"/>
      <c r="H16" s="684"/>
      <c r="I16" s="684"/>
      <c r="J16" s="684"/>
    </row>
    <row r="17" spans="2:17" s="685" customFormat="1" ht="35.1" customHeight="1" x14ac:dyDescent="0.15">
      <c r="B17" s="745"/>
      <c r="C17" s="767" t="s">
        <v>2441</v>
      </c>
      <c r="D17" s="991" t="str">
        <f>IF(A.RoHS!G$2=Language!$A$4,Language!T463, IF(A.RoHS!G$2=Language!$A$5,Language!U463,Language!T463))</f>
        <v>全面的に使用を禁止する化学物質の製品への含有について
Presence of banned substances in the product</v>
      </c>
      <c r="E17" s="991"/>
      <c r="F17" s="991"/>
      <c r="G17" s="991"/>
      <c r="H17" s="991"/>
      <c r="I17" s="1133" t="str">
        <f>IF(A.RoHS!G$2=Language!$A$4,Language!T27, IF(A.RoHS!G$2=Language!$A$5,Language!U27,Language!T27))</f>
        <v>&lt; 判定基準を満たす: "Applicable、満たさない: "Not Applicable" &gt;
&lt;Meet criteria: "Applicable"、Do not meet criteria: "Not Applicable" &gt;</v>
      </c>
      <c r="J17" s="1133"/>
      <c r="K17" s="1133"/>
      <c r="L17" s="1133"/>
      <c r="M17" s="1133"/>
      <c r="N17" s="1133"/>
      <c r="O17" s="1133"/>
    </row>
    <row r="18" spans="2:17" s="683" customFormat="1" ht="10.199999999999999" customHeight="1" x14ac:dyDescent="0.15">
      <c r="B18" s="686"/>
      <c r="C18" s="687" t="s">
        <v>2270</v>
      </c>
      <c r="D18" s="687"/>
      <c r="H18" s="684"/>
      <c r="I18" s="1134"/>
      <c r="J18" s="1134"/>
      <c r="K18" s="1134"/>
      <c r="L18" s="1134"/>
      <c r="M18" s="1134"/>
      <c r="N18" s="1134"/>
      <c r="O18" s="1134"/>
    </row>
    <row r="19" spans="2:17" s="683" customFormat="1" ht="35.1" customHeight="1" thickBot="1" x14ac:dyDescent="0.2">
      <c r="B19" s="688"/>
      <c r="C19" s="689" t="s">
        <v>2271</v>
      </c>
      <c r="D19" s="1004" t="str">
        <f>IF(A.RoHS!G$2=Language!$A$4,Language!T464, IF(A.RoHS!G$2=Language!$A$5,Language!U464,Language!T464))</f>
        <v>化学物質名
Substances</v>
      </c>
      <c r="E19" s="1006"/>
      <c r="F19" s="690" t="str">
        <f>IF(A.RoHS!G$2=Language!$A$4,Language!T465, IF(A.RoHS!G$2=Language!$A$5,Language!U465,Language!T465))</f>
        <v>CAS番号
CAS No.</v>
      </c>
      <c r="G19" s="1004" t="str">
        <f>IF(A.RoHS!G$2=Language!$A$4,Language!T466, IF(A.RoHS!G$2=Language!$A$5,Language!U466,Language!T466))</f>
        <v>確認内容 *1)
 Criteria *1)</v>
      </c>
      <c r="H19" s="1072"/>
      <c r="I19" s="1072"/>
      <c r="J19" s="1072"/>
      <c r="K19" s="1072"/>
      <c r="L19" s="1072"/>
      <c r="M19" s="1073"/>
      <c r="N19" s="1113" t="str">
        <f>IF(A.RoHS!G$2=Language!$A$4,Language!T467, IF(A.RoHS!G$2=Language!$A$5,Language!U467,Language!T467))</f>
        <v>確認結果
Result</v>
      </c>
      <c r="O19" s="1114"/>
    </row>
    <row r="20" spans="2:17" s="683" customFormat="1" ht="70.2" customHeight="1" x14ac:dyDescent="0.15">
      <c r="B20" s="688"/>
      <c r="C20" s="1115">
        <v>1</v>
      </c>
      <c r="D20" s="740"/>
      <c r="E20" s="775" t="str">
        <f>IF(A.RoHS!G$2=Language!$A$4,Language!T468, IF(A.RoHS!G$2=Language!$A$5,Language!U468,Language!T468))</f>
        <v>化審法　第1種特定物質 *2-1)
Chemical Substances Control Law : Class Ⅰ specified Chemical Substances *2-1)</v>
      </c>
      <c r="F20" s="692" t="s">
        <v>0</v>
      </c>
      <c r="G20" s="1118" t="str">
        <f>IF(A.RoHS!G$2=Language!$A$4,Language!T478, IF(A.RoHS!G$2=Language!$A$5,Language!U478,Language!T478))</f>
        <v>意図的に添加していない。*2-2)
Not intentionally added. *2-2)</v>
      </c>
      <c r="H20" s="1119"/>
      <c r="I20" s="1119"/>
      <c r="J20" s="1119"/>
      <c r="K20" s="1119"/>
      <c r="L20" s="1119"/>
      <c r="M20" s="1120"/>
      <c r="N20" s="1116" t="s">
        <v>160</v>
      </c>
      <c r="O20" s="1117"/>
    </row>
    <row r="21" spans="2:17" s="683" customFormat="1" ht="70.2" customHeight="1" x14ac:dyDescent="0.15">
      <c r="B21" s="688"/>
      <c r="C21" s="1090"/>
      <c r="D21" s="763" t="s">
        <v>2395</v>
      </c>
      <c r="E21" s="775" t="str">
        <f>IF(A.RoHS!G$2=Language!$A$4,Language!T469, IF(A.RoHS!G$2=Language!$A$5,Language!U469,Language!T469))</f>
        <v>化審法　第2種特定物質 *3)
Chemical Substances Control Law : Class II specified Chemical Substances*3)</v>
      </c>
      <c r="F21" s="692" t="s">
        <v>0</v>
      </c>
      <c r="G21" s="1111" t="str">
        <f>IF(A.RoHS!G$2=Language!$A$4,Language!T479, IF(A.RoHS!G$2=Language!$A$5,Language!U479,Language!T479))</f>
        <v>意図的に添加していない。
Not intentionally added.</v>
      </c>
      <c r="H21" s="1064"/>
      <c r="I21" s="1064"/>
      <c r="J21" s="1064"/>
      <c r="K21" s="1064"/>
      <c r="L21" s="1064"/>
      <c r="M21" s="874"/>
      <c r="N21" s="1061" t="s">
        <v>637</v>
      </c>
      <c r="O21" s="1062"/>
    </row>
    <row r="22" spans="2:17" s="683" customFormat="1" ht="70.2" customHeight="1" x14ac:dyDescent="0.15">
      <c r="B22" s="688"/>
      <c r="C22" s="1090"/>
      <c r="D22" s="499" t="s">
        <v>2396</v>
      </c>
      <c r="E22" s="775" t="str">
        <f>IF(A.RoHS!G$2=Language!$A$4,Language!T470, IF(A.RoHS!G$2=Language!$A$5,Language!U470,Language!T470))</f>
        <v>化審法　監視物質 *4)
Chemical Substances Control Law : Monitoring Substances*4)</v>
      </c>
      <c r="F22" s="692" t="s">
        <v>0</v>
      </c>
      <c r="G22" s="1111" t="str">
        <f>IF(A.RoHS!G$2=Language!$A$4,Language!T479, IF(A.RoHS!G$2=Language!$A$5,Language!U479,Language!T479))</f>
        <v>意図的に添加していない。
Not intentionally added.</v>
      </c>
      <c r="H22" s="1064"/>
      <c r="I22" s="1064"/>
      <c r="J22" s="1064"/>
      <c r="K22" s="1064"/>
      <c r="L22" s="1064"/>
      <c r="M22" s="874"/>
      <c r="N22" s="1061" t="s">
        <v>637</v>
      </c>
      <c r="O22" s="1062"/>
    </row>
    <row r="23" spans="2:17" s="683" customFormat="1" ht="35.1" customHeight="1" x14ac:dyDescent="0.15">
      <c r="B23" s="688"/>
      <c r="C23" s="693">
        <v>2</v>
      </c>
      <c r="D23" s="698"/>
      <c r="E23" s="775" t="s">
        <v>2272</v>
      </c>
      <c r="F23" s="692" t="s">
        <v>0</v>
      </c>
      <c r="G23" s="1111" t="str">
        <f>IF(A.RoHS!G$2=Language!$A$4,Language!T479, IF(A.RoHS!G$2=Language!$A$5,Language!U479,Language!T479))</f>
        <v>意図的に添加していない。
Not intentionally added.</v>
      </c>
      <c r="H23" s="1064"/>
      <c r="I23" s="1064"/>
      <c r="J23" s="1064"/>
      <c r="K23" s="1064"/>
      <c r="L23" s="1064"/>
      <c r="M23" s="874"/>
      <c r="N23" s="1061" t="s">
        <v>637</v>
      </c>
      <c r="O23" s="1062"/>
    </row>
    <row r="24" spans="2:17" s="683" customFormat="1" ht="35.1" customHeight="1" x14ac:dyDescent="0.15">
      <c r="B24" s="688"/>
      <c r="C24" s="694">
        <v>3</v>
      </c>
      <c r="D24" s="698"/>
      <c r="E24" s="775" t="s">
        <v>2273</v>
      </c>
      <c r="F24" s="692" t="s">
        <v>0</v>
      </c>
      <c r="G24" s="1111" t="str">
        <f>IF(A.RoHS!G$2=Language!$A$4,Language!T479, IF(A.RoHS!G$2=Language!$A$5,Language!U479,Language!T479))</f>
        <v>意図的に添加していない。
Not intentionally added.</v>
      </c>
      <c r="H24" s="1064"/>
      <c r="I24" s="1064"/>
      <c r="J24" s="1064"/>
      <c r="K24" s="1064"/>
      <c r="L24" s="1064"/>
      <c r="M24" s="874"/>
      <c r="N24" s="1061" t="s">
        <v>637</v>
      </c>
      <c r="O24" s="1062"/>
    </row>
    <row r="25" spans="2:17" s="683" customFormat="1" ht="35.1" customHeight="1" x14ac:dyDescent="0.15">
      <c r="B25" s="688"/>
      <c r="C25" s="694">
        <v>4</v>
      </c>
      <c r="D25" s="761"/>
      <c r="E25" s="775" t="str">
        <f>IF(A.RoHS!G$2=Language!$A$4,Language!T471, IF(A.RoHS!G$2=Language!$A$5,Language!U471,Language!T471))</f>
        <v>ムスクキシレン
Musk xylene</v>
      </c>
      <c r="F25" s="691" t="s">
        <v>2274</v>
      </c>
      <c r="G25" s="1070" t="str">
        <f>IF(A.RoHS!G$2=Language!$A$4,Language!T480, IF(A.RoHS!G$2=Language!$A$5,Language!U480,Language!T480))</f>
        <v xml:space="preserve">意図的に添加せず、かつ含有率 1000ppm未満
Not intentionally added and the content is less than 1000ppm(0.1%).  </v>
      </c>
      <c r="H25" s="1071"/>
      <c r="I25" s="1071"/>
      <c r="J25" s="1071"/>
      <c r="K25" s="1071"/>
      <c r="L25" s="1071"/>
      <c r="M25" s="918"/>
      <c r="N25" s="1061" t="s">
        <v>637</v>
      </c>
      <c r="O25" s="1062"/>
    </row>
    <row r="26" spans="2:17" s="683" customFormat="1" ht="35.1" customHeight="1" x14ac:dyDescent="0.15">
      <c r="B26" s="688"/>
      <c r="C26" s="695">
        <v>5</v>
      </c>
      <c r="D26" s="762" t="s">
        <v>2396</v>
      </c>
      <c r="E26" s="775" t="str">
        <f>IF(A.RoHS!G$2=Language!$A$4,Language!T472, IF(A.RoHS!G$2=Language!$A$5,Language!U472,Language!T472))</f>
        <v>塩素化パラフィン (長鎖)
Alkanes, C22-26, chloro</v>
      </c>
      <c r="F26" s="696" t="s">
        <v>0</v>
      </c>
      <c r="G26" s="1112" t="str">
        <f>IF(A.RoHS!G$2=Language!$A$4,Language!T479, IF(A.RoHS!G$2=Language!$A$5,Language!U479,Language!T479))</f>
        <v>意図的に添加していない。
Not intentionally added.</v>
      </c>
      <c r="H26" s="1071"/>
      <c r="I26" s="1071"/>
      <c r="J26" s="1071"/>
      <c r="K26" s="1071"/>
      <c r="L26" s="1071"/>
      <c r="M26" s="918"/>
      <c r="N26" s="1061" t="s">
        <v>637</v>
      </c>
      <c r="O26" s="1062"/>
      <c r="Q26" s="697"/>
    </row>
    <row r="27" spans="2:17" s="683" customFormat="1" ht="90" customHeight="1" x14ac:dyDescent="0.15">
      <c r="B27" s="688"/>
      <c r="C27" s="698">
        <v>6</v>
      </c>
      <c r="D27" s="762" t="s">
        <v>2396</v>
      </c>
      <c r="E27" s="760" t="str">
        <f>IF(A.RoHS!G$2=Language!$A$4,Language!T473, IF(A.RoHS!G$2=Language!$A$5,Language!U473,Language!T473))</f>
        <v>中鎖塩素化パラフィン(MCCP)[群](炭素数14～17)
Medium Chain Chlorinated Paraffins (MCCP)[Group](14-17 carbons)</v>
      </c>
      <c r="F27" s="692" t="s">
        <v>0</v>
      </c>
      <c r="G27" s="1111" t="str">
        <f>IF(A.RoHS!G$2=Language!$A$4,Language!T479, IF(A.RoHS!G$2=Language!$A$5,Language!U479,Language!T479))</f>
        <v>意図的に添加していない。
Not intentionally added.</v>
      </c>
      <c r="H27" s="1064"/>
      <c r="I27" s="1064"/>
      <c r="J27" s="1064"/>
      <c r="K27" s="1064"/>
      <c r="L27" s="1064"/>
      <c r="M27" s="874"/>
      <c r="N27" s="1061" t="s">
        <v>637</v>
      </c>
      <c r="O27" s="1062"/>
      <c r="Q27" s="697"/>
    </row>
    <row r="28" spans="2:17" s="683" customFormat="1" ht="35.1" customHeight="1" x14ac:dyDescent="0.15">
      <c r="B28" s="688"/>
      <c r="C28" s="698">
        <v>7</v>
      </c>
      <c r="D28" s="762" t="s">
        <v>2396</v>
      </c>
      <c r="E28" s="775" t="str">
        <f>IF(A.RoHS!G$2=Language!$A$4,Language!T474, IF(A.RoHS!G$2=Language!$A$5,Language!U474,Language!T474))</f>
        <v>1,3－ジクロロプロペン
1,3-Dichloropropene</v>
      </c>
      <c r="F28" s="699" t="s">
        <v>2275</v>
      </c>
      <c r="G28" s="1101" t="str">
        <f>IF(A.RoHS!G$2=Language!$A$4,Language!T479, IF(A.RoHS!G$2=Language!$A$5,Language!U479,Language!T479))</f>
        <v>意図的に添加していない。
Not intentionally added.</v>
      </c>
      <c r="H28" s="1102"/>
      <c r="I28" s="1102"/>
      <c r="J28" s="1102"/>
      <c r="K28" s="1102"/>
      <c r="L28" s="1102"/>
      <c r="M28" s="1103"/>
      <c r="N28" s="1061" t="s">
        <v>637</v>
      </c>
      <c r="O28" s="1062"/>
      <c r="Q28" s="697"/>
    </row>
    <row r="29" spans="2:17" s="683" customFormat="1" ht="51" customHeight="1" x14ac:dyDescent="0.15">
      <c r="B29" s="688"/>
      <c r="C29" s="698">
        <v>8</v>
      </c>
      <c r="D29" s="762" t="s">
        <v>2396</v>
      </c>
      <c r="E29" s="775" t="str">
        <f>IF(A.RoHS!G$2=Language!$A$4,Language!T475, IF(A.RoHS!G$2=Language!$A$5,Language!U475,Language!T475))</f>
        <v>p-ジメチルアミノアゾベンゼン
p-Dimethylaminoazobenzene</v>
      </c>
      <c r="F29" s="699" t="s">
        <v>2276</v>
      </c>
      <c r="G29" s="1101" t="str">
        <f>IF(A.RoHS!G$2=Language!$A$4,Language!T479, IF(A.RoHS!G$2=Language!$A$5,Language!U479,Language!T479))</f>
        <v>意図的に添加していない。
Not intentionally added.</v>
      </c>
      <c r="H29" s="1102"/>
      <c r="I29" s="1102"/>
      <c r="J29" s="1102"/>
      <c r="K29" s="1102"/>
      <c r="L29" s="1102"/>
      <c r="M29" s="1103"/>
      <c r="N29" s="1061" t="s">
        <v>637</v>
      </c>
      <c r="O29" s="1062"/>
      <c r="Q29" s="697"/>
    </row>
    <row r="30" spans="2:17" s="683" customFormat="1" ht="90" customHeight="1" x14ac:dyDescent="0.15">
      <c r="B30" s="688"/>
      <c r="C30" s="698">
        <v>9</v>
      </c>
      <c r="D30" s="762" t="s">
        <v>2396</v>
      </c>
      <c r="E30" s="775" t="str">
        <f>IF(A.RoHS!G$2=Language!$A$4,Language!T476, IF(A.RoHS!G$2=Language!$A$5,Language!U476,Language!T476))</f>
        <v>N,N'-エチレンビス(ジチオカルバミン酸)マンガン(マンネブ)
N,N'-Ethylenebisdithiocarbamate manganese (Maneb)</v>
      </c>
      <c r="F30" s="699" t="s">
        <v>2277</v>
      </c>
      <c r="G30" s="1101" t="str">
        <f>IF(A.RoHS!G$2=Language!$A$4,Language!T479, IF(A.RoHS!G$2=Language!$A$5,Language!U479,Language!T479))</f>
        <v>意図的に添加していない。
Not intentionally added.</v>
      </c>
      <c r="H30" s="1102"/>
      <c r="I30" s="1102"/>
      <c r="J30" s="1102"/>
      <c r="K30" s="1102"/>
      <c r="L30" s="1102"/>
      <c r="M30" s="1103"/>
      <c r="N30" s="1061" t="s">
        <v>637</v>
      </c>
      <c r="O30" s="1062"/>
      <c r="Q30" s="697"/>
    </row>
    <row r="31" spans="2:17" s="683" customFormat="1" ht="35.1" customHeight="1" x14ac:dyDescent="0.15">
      <c r="B31" s="688"/>
      <c r="C31" s="698">
        <v>10</v>
      </c>
      <c r="D31" s="762" t="s">
        <v>2396</v>
      </c>
      <c r="E31" s="775" t="str">
        <f>IF(A.RoHS!G$2=Language!$A$4,Language!T477, IF(A.RoHS!G$2=Language!$A$5,Language!U477,Language!T477))</f>
        <v>1-ナフチルアミン
1-Naphthylamine</v>
      </c>
      <c r="F31" s="699" t="s">
        <v>2278</v>
      </c>
      <c r="G31" s="1101" t="str">
        <f>IF(A.RoHS!G$2=Language!$A$4,Language!T479, IF(A.RoHS!G$2=Language!$A$5,Language!U479,Language!T479))</f>
        <v>意図的に添加していない。
Not intentionally added.</v>
      </c>
      <c r="H31" s="1102"/>
      <c r="I31" s="1102"/>
      <c r="J31" s="1102"/>
      <c r="K31" s="1102"/>
      <c r="L31" s="1102"/>
      <c r="M31" s="1103"/>
      <c r="N31" s="1061"/>
      <c r="O31" s="1062"/>
      <c r="Q31" s="697"/>
    </row>
    <row r="32" spans="2:17" s="683" customFormat="1" ht="34.950000000000003" customHeight="1" x14ac:dyDescent="0.15">
      <c r="B32" s="688"/>
      <c r="C32" s="700"/>
      <c r="D32" s="758" t="s">
        <v>2372</v>
      </c>
      <c r="E32" s="1007" t="str">
        <f>IF(A.RoHS!G$2=Language!$A$4,Language!T481, IF(A.RoHS!G$2=Language!$A$5,Language!U481,Language!T481))</f>
        <v>含有率の算出単位は均質材料です。
Unit for calculating content rate is homogeneous material.</v>
      </c>
      <c r="F32" s="833"/>
      <c r="G32" s="833"/>
      <c r="H32" s="833"/>
      <c r="I32" s="833"/>
      <c r="J32" s="833"/>
      <c r="K32" s="833"/>
      <c r="L32" s="833"/>
      <c r="M32" s="833"/>
      <c r="N32" s="833"/>
      <c r="O32" s="701"/>
    </row>
    <row r="33" spans="2:17" s="683" customFormat="1" ht="34.950000000000003" customHeight="1" x14ac:dyDescent="0.15">
      <c r="B33" s="688"/>
      <c r="C33" s="1109" t="s">
        <v>2376</v>
      </c>
      <c r="D33" s="1110"/>
      <c r="E33" s="1008" t="str">
        <f>IF(A.RoHS!G$2=Language!$A$4,Language!T482, IF(A.RoHS!G$2=Language!$A$5,Language!U482,Language!T482))</f>
        <v>日本　化学物質の審査及び製造等の規制に関する法律(化審法)　第1種特定化学物質
Japan Chemical Substances Control Law : Class Ⅰ specified Chemical Substances</v>
      </c>
      <c r="F33" s="1009"/>
      <c r="G33" s="1009"/>
      <c r="H33" s="1009"/>
      <c r="I33" s="1009"/>
      <c r="J33" s="1009"/>
      <c r="K33" s="1009"/>
      <c r="L33" s="1009"/>
      <c r="M33" s="1009"/>
      <c r="N33" s="1009"/>
      <c r="O33" s="701"/>
    </row>
    <row r="34" spans="2:17" s="683" customFormat="1" ht="90" customHeight="1" x14ac:dyDescent="0.15">
      <c r="B34" s="688"/>
      <c r="C34" s="1109" t="s">
        <v>2377</v>
      </c>
      <c r="D34" s="1110"/>
      <c r="E34" s="978" t="str">
        <f>IF(A.RoHS!G$2=Language!$A$4,Language!T483, IF(A.RoHS!G$2=Language!$A$5,Language!U483,Language!T483))</f>
        <v>他の化学物質を製造する際に副生する第一種特定化学物質が微量に含まれるものを製造又は輸入する場合は、「利用可能な最良の技術(BTA:Best Available Technology/ Techniques)」の原則に基づく自主管理上限値を設定し、厚生労働省、経済産業省、環境省が認めた自主管理上限値を超えていないことを常に確認するとともに、引き続きその含有量の低減に努めていること。
When manufacturing or importing products that contain trace amounts of Class 1 specified chemical substances that are by-produced in the manufacture of other chemical substances, voluntary upper limits based on the principle of "Best Available Technology/Techniques" must be set. Always ensure that the voluntary upper limits approved by the Ministry of Health, Labour, and Welfare, the Ministry of Economy, Trade and Industry, and the Ministry of the Environment are not exceeded, and efforts must continue to be made to reduce the amount of such substances.</v>
      </c>
      <c r="F34" s="1000"/>
      <c r="G34" s="1000"/>
      <c r="H34" s="1000"/>
      <c r="I34" s="1000"/>
      <c r="J34" s="1000"/>
      <c r="K34" s="1000"/>
      <c r="L34" s="1000"/>
      <c r="M34" s="1000"/>
      <c r="N34" s="1000"/>
      <c r="O34" s="1000"/>
      <c r="P34" s="1000"/>
    </row>
    <row r="35" spans="2:17" s="683" customFormat="1" ht="34.950000000000003" customHeight="1" x14ac:dyDescent="0.15">
      <c r="B35" s="688"/>
      <c r="C35" s="700"/>
      <c r="D35" s="759" t="s">
        <v>2384</v>
      </c>
      <c r="E35" s="978" t="str">
        <f>IF(A.RoHS!G$2=Language!$A$4,Language!T484, IF(A.RoHS!G$2=Language!$A$5,Language!U484,Language!T484))</f>
        <v>日本　化学物質の審査及び製造等の規制に関する法律(化審法)　第2種特定化学物質
Japan Chemical Substances Control Law : Class Ⅱ specified Chemical Substances</v>
      </c>
      <c r="F35" s="1000"/>
      <c r="G35" s="1000"/>
      <c r="H35" s="1000"/>
      <c r="I35" s="1000"/>
      <c r="J35" s="1000"/>
      <c r="K35" s="1000"/>
      <c r="L35" s="1000"/>
      <c r="M35" s="1000"/>
      <c r="N35" s="1000"/>
      <c r="O35" s="1000"/>
    </row>
    <row r="36" spans="2:17" s="683" customFormat="1" ht="34.950000000000003" customHeight="1" x14ac:dyDescent="0.15">
      <c r="B36" s="688"/>
      <c r="C36" s="700"/>
      <c r="D36" s="759" t="s">
        <v>1403</v>
      </c>
      <c r="E36" s="978" t="str">
        <f>IF(A.RoHS!G$2=Language!$A$4,Language!T485, IF(A.RoHS!G$2=Language!$A$5,Language!U485,Language!T485))</f>
        <v>日本　化学物質の審査及び製造等の規制に関する法律(化審法)　監視物質　
Japan Chemical Substances Control Law : Monitoring Substances</v>
      </c>
      <c r="F36" s="1000"/>
      <c r="G36" s="1000"/>
      <c r="H36" s="1000"/>
      <c r="I36" s="1000"/>
      <c r="J36" s="1000"/>
      <c r="K36" s="1000"/>
      <c r="L36" s="1000"/>
      <c r="M36" s="1000"/>
      <c r="N36" s="1000"/>
      <c r="O36" s="1000"/>
    </row>
    <row r="37" spans="2:17" s="683" customFormat="1" ht="34.950000000000003" customHeight="1" x14ac:dyDescent="0.15">
      <c r="B37" s="688"/>
      <c r="C37" s="700"/>
      <c r="D37" s="759" t="s">
        <v>1406</v>
      </c>
      <c r="E37" s="978" t="str">
        <f>IF(A.RoHS!G$2=Language!$A$4,Language!T486, IF(A.RoHS!G$2=Language!$A$5,Language!U486,Language!T486))</f>
        <v>米国 有害物質規制法(Toxic Substances Control Act：TSCA)使用禁止または制限の対象物質(第6条)
Toxic Substances Control Act：TSCA(US) Banned or restricted substances (Section 6)</v>
      </c>
      <c r="F37" s="1000"/>
      <c r="G37" s="1000"/>
      <c r="H37" s="1000"/>
      <c r="I37" s="1000"/>
      <c r="J37" s="1000"/>
      <c r="K37" s="1000"/>
      <c r="L37" s="1000"/>
      <c r="M37" s="1000"/>
      <c r="N37" s="1000"/>
      <c r="O37" s="1000"/>
    </row>
    <row r="38" spans="2:17" s="683" customFormat="1" ht="34.950000000000003" customHeight="1" x14ac:dyDescent="0.15">
      <c r="B38" s="688"/>
      <c r="C38" s="700"/>
      <c r="D38" s="759" t="s">
        <v>2385</v>
      </c>
      <c r="E38" s="978" t="str">
        <f>IF(A.RoHS!G$2=Language!$A$4,Language!T487, IF(A.RoHS!G$2=Language!$A$5,Language!U487,Language!T487))</f>
        <v>EU POPs規則(EU)2019/1021　ANNEX I 
EU POPs Regulation (EU)2019/1021 ANNEXⅠ</v>
      </c>
      <c r="F38" s="1000"/>
      <c r="G38" s="1000"/>
      <c r="H38" s="1000"/>
      <c r="I38" s="1000"/>
      <c r="J38" s="1000"/>
      <c r="K38" s="1000"/>
      <c r="L38" s="1000"/>
      <c r="M38" s="1000"/>
      <c r="N38" s="1000"/>
      <c r="O38" s="1000"/>
      <c r="Q38" s="702"/>
    </row>
    <row r="39" spans="2:17" s="683" customFormat="1" ht="34.950000000000003" customHeight="1" x14ac:dyDescent="0.15">
      <c r="B39" s="688"/>
      <c r="C39" s="700"/>
      <c r="D39" s="759" t="s">
        <v>2396</v>
      </c>
      <c r="E39" s="978" t="str">
        <f>IF(A.RoHS!G$2=Language!$A$4,Language!T488, IF(A.RoHS!G$2=Language!$A$5,Language!U488,Language!T488))</f>
        <v>FFT独自調査対象化学物質
Chemical substances subject to FFT's own investigation</v>
      </c>
      <c r="F39" s="1000"/>
      <c r="G39" s="1000"/>
      <c r="H39" s="1000"/>
      <c r="I39" s="1000"/>
      <c r="J39" s="1000"/>
      <c r="K39" s="1000"/>
      <c r="L39" s="1000"/>
      <c r="M39" s="1000"/>
      <c r="N39" s="1000"/>
      <c r="O39" s="1000"/>
    </row>
    <row r="40" spans="2:17" s="683" customFormat="1" x14ac:dyDescent="0.15">
      <c r="B40" s="688"/>
      <c r="C40" s="700"/>
      <c r="D40" s="700"/>
      <c r="E40" s="703"/>
      <c r="F40" s="704"/>
      <c r="G40" s="704"/>
      <c r="H40" s="705"/>
      <c r="I40" s="706"/>
      <c r="J40" s="705"/>
      <c r="K40" s="705"/>
      <c r="L40" s="705"/>
      <c r="M40" s="705"/>
      <c r="N40" s="707"/>
      <c r="O40" s="701"/>
    </row>
    <row r="41" spans="2:17" s="683" customFormat="1" ht="35.1" customHeight="1" x14ac:dyDescent="0.15">
      <c r="B41" s="756"/>
      <c r="C41" s="767" t="s">
        <v>2368</v>
      </c>
      <c r="D41" s="991" t="str">
        <f>IF(A.RoHS!G$2=Language!$A$4,Language!T489, IF(A.RoHS!G$2=Language!$A$5,Language!U489,Language!T489))</f>
        <v>条件により使用を禁止する化学物質のデバイスへの含有について
Presence of banned substance depending on application</v>
      </c>
      <c r="E41" s="1131"/>
      <c r="F41" s="1131"/>
      <c r="G41" s="1131"/>
      <c r="H41" s="1131"/>
      <c r="I41" s="1131"/>
      <c r="J41" s="524"/>
      <c r="K41" s="524"/>
      <c r="L41" s="524"/>
    </row>
    <row r="42" spans="2:17" s="683" customFormat="1" ht="35.1" customHeight="1" x14ac:dyDescent="0.15">
      <c r="B42" s="688"/>
      <c r="C42" s="1001" t="str">
        <f>IF(A.RoHS!G$2=Language!$A$4,Language!T490, IF(A.RoHS!G$2=Language!$A$5,Language!U490,Language!T490))</f>
        <v>確認結果が基準を満たさない場合は、D-別表にて使用可否の判断を致します。
If the check result does not meet the criteria, we will decide whether to use it on D - appendix.</v>
      </c>
      <c r="D42" s="1001"/>
      <c r="E42" s="1001"/>
      <c r="F42" s="1001"/>
      <c r="G42" s="1001"/>
      <c r="H42" s="1001"/>
      <c r="I42" s="1001"/>
      <c r="J42" s="708"/>
      <c r="K42" s="1002" t="str">
        <f>IF(A.RoHS!G$2=Language!$A$4,Language!T27, IF(A.RoHS!G$2=Language!$A$5,Language!U27,Language!T27))</f>
        <v>&lt; 判定基準を満たす: "Applicable、満たさない: "Not Applicable" &gt;
&lt;Meet criteria: "Applicable"、Do not meet criteria: "Not Applicable" &gt;</v>
      </c>
      <c r="L42" s="1002"/>
      <c r="M42" s="1002"/>
      <c r="N42" s="1002"/>
      <c r="O42" s="1002"/>
      <c r="Q42" s="697"/>
    </row>
    <row r="43" spans="2:17" s="683" customFormat="1" ht="18.75" customHeight="1" x14ac:dyDescent="0.15">
      <c r="B43" s="686"/>
      <c r="C43" s="672" t="s">
        <v>2270</v>
      </c>
      <c r="D43" s="672"/>
      <c r="H43" s="684"/>
      <c r="I43" s="684"/>
      <c r="J43" s="684"/>
      <c r="K43" s="1003"/>
      <c r="L43" s="1003"/>
      <c r="M43" s="1003"/>
      <c r="N43" s="1003"/>
      <c r="O43" s="1003"/>
    </row>
    <row r="44" spans="2:17" ht="35.1" customHeight="1" thickBot="1" x14ac:dyDescent="0.2">
      <c r="C44" s="689" t="s">
        <v>2271</v>
      </c>
      <c r="D44" s="1004" t="str">
        <f>IF(A.RoHS!G$2=Language!$A$4,Language!T491,IF(A.RoHS!G$2=Language!$A$5,Language!U491,Language!T491))</f>
        <v>化学物質名
Substances</v>
      </c>
      <c r="E44" s="1006"/>
      <c r="F44" s="690" t="str">
        <f>IF(A.RoHS!G$2=Language!$A$4,Language!T492,IF(A.RoHS!G$2=Language!$A$5,Language!U492,Language!T492))</f>
        <v>CAS番号
CAS No.</v>
      </c>
      <c r="G44" s="1004" t="str">
        <f>IF(A.RoHS!G$2=Language!$A$4,Language!T493,IF(A.RoHS!G$2=Language!$A$5,Language!U493,Language!T493))</f>
        <v>確認内容 *1)
 Criteria *1)</v>
      </c>
      <c r="H44" s="1072"/>
      <c r="I44" s="1072"/>
      <c r="J44" s="1072"/>
      <c r="K44" s="1072"/>
      <c r="L44" s="1072"/>
      <c r="M44" s="1073"/>
      <c r="N44" s="1004" t="str">
        <f>IF(A.RoHS!G$2=Language!$A$4,Language!T494,IF(A.RoHS!G$2=Language!$A$5,Language!U494,Language!T494))</f>
        <v>確認結果
Result</v>
      </c>
      <c r="O44" s="1005"/>
    </row>
    <row r="45" spans="2:17" ht="51" customHeight="1" x14ac:dyDescent="0.15">
      <c r="C45" s="709">
        <v>1</v>
      </c>
      <c r="D45" s="740"/>
      <c r="E45" s="776" t="str">
        <f>IF(A.RoHS!G$2=Language!$A$4,Language!T495, IF(A.RoHS!G$2=Language!$A$5,Language!U495,Language!T495))</f>
        <v>REACH規則 制限物質 *7) 
REACH regulation Restricted substances *7)</v>
      </c>
      <c r="F45" s="692" t="s">
        <v>0</v>
      </c>
      <c r="G45" s="1079" t="str">
        <f>IF(A.RoHS!G$2=Language!$A$4,Language!T503,IF(A.RoHS!G$2=Language!$A$5,Language!U503,Language!T503))</f>
        <v>意図的に添加していない。
Not intentionally added.</v>
      </c>
      <c r="H45" s="1080"/>
      <c r="I45" s="1080"/>
      <c r="J45" s="1080"/>
      <c r="K45" s="1080"/>
      <c r="L45" s="1080"/>
      <c r="M45" s="1081"/>
      <c r="N45" s="1104" t="s">
        <v>637</v>
      </c>
      <c r="O45" s="1105"/>
    </row>
    <row r="46" spans="2:17" ht="34.950000000000003" customHeight="1" x14ac:dyDescent="0.15">
      <c r="C46" s="710">
        <v>2</v>
      </c>
      <c r="D46" s="698"/>
      <c r="E46" s="777" t="str">
        <f>IF(A.RoHS!G$2=Language!$A$4,Language!T496, IF(A.RoHS!G$2=Language!$A$5,Language!U496,Language!T496))</f>
        <v>アンチモン及びその化合物
Antimony and its compound</v>
      </c>
      <c r="F46" s="692" t="s">
        <v>0</v>
      </c>
      <c r="G46" s="1070" t="str">
        <f>IF(A.RoHS!G$2=Language!$A$4,Language!T504,IF(A.RoHS!G$2=Language!$A$5,Language!U504,Language!T504))</f>
        <v>含有率が1000ppm未満。
The content of Antimony and its compound is less than 1000ppm.</v>
      </c>
      <c r="H46" s="1071"/>
      <c r="I46" s="1071"/>
      <c r="J46" s="1071"/>
      <c r="K46" s="1071"/>
      <c r="L46" s="1071"/>
      <c r="M46" s="918"/>
      <c r="N46" s="1061" t="s">
        <v>637</v>
      </c>
      <c r="O46" s="1062"/>
    </row>
    <row r="47" spans="2:17" ht="34.950000000000003" customHeight="1" x14ac:dyDescent="0.15">
      <c r="C47" s="710">
        <v>3</v>
      </c>
      <c r="D47" s="761" t="s">
        <v>1875</v>
      </c>
      <c r="E47" s="777" t="str">
        <f>IF(A.RoHS!G$2=Language!$A$4,Language!T497, IF(A.RoHS!G$2=Language!$A$5,Language!U497,Language!T497))</f>
        <v>ポリ塩化ビニル(PVC)
Polyvinyl chloride (PVC)</v>
      </c>
      <c r="F47" s="711" t="s">
        <v>2279</v>
      </c>
      <c r="G47" s="1112" t="str">
        <f>IF(A.RoHS!G$2=Language!$A$4,Language!T503, IF(A.RoHS!G$2=Language!$A$5,Language!U503,Language!T503))</f>
        <v>意図的に添加していない。
Not intentionally added.</v>
      </c>
      <c r="H47" s="1071"/>
      <c r="I47" s="1071"/>
      <c r="J47" s="1071"/>
      <c r="K47" s="1071"/>
      <c r="L47" s="1071"/>
      <c r="M47" s="918"/>
      <c r="N47" s="1061" t="s">
        <v>637</v>
      </c>
      <c r="O47" s="1062"/>
    </row>
    <row r="48" spans="2:17" ht="34.950000000000003" customHeight="1" x14ac:dyDescent="0.15">
      <c r="C48" s="710">
        <v>4</v>
      </c>
      <c r="D48" s="761" t="s">
        <v>1875</v>
      </c>
      <c r="E48" s="777" t="str">
        <f>IF(A.RoHS!G$2=Language!$A$4,Language!T498, IF(A.RoHS!G$2=Language!$A$5,Language!U498,Language!T498))</f>
        <v>天然ゴム
Natural rubber</v>
      </c>
      <c r="F48" s="692" t="s">
        <v>0</v>
      </c>
      <c r="G48" s="1070" t="str">
        <f>IF(A.RoHS!G$2=Language!$A$4,Language!T503,IF(A.RoHS!G$2=Language!$A$5,Language!U503,Language!T503))</f>
        <v>意図的に添加していない。
Not intentionally added.</v>
      </c>
      <c r="H48" s="1071"/>
      <c r="I48" s="1071"/>
      <c r="J48" s="1071"/>
      <c r="K48" s="1071"/>
      <c r="L48" s="1071"/>
      <c r="M48" s="918"/>
      <c r="N48" s="1061" t="s">
        <v>637</v>
      </c>
      <c r="O48" s="1062"/>
    </row>
    <row r="49" spans="2:17" ht="35.1" customHeight="1" x14ac:dyDescent="0.15">
      <c r="C49" s="712">
        <v>5</v>
      </c>
      <c r="D49" s="698"/>
      <c r="E49" s="777" t="str">
        <f>IF(A.RoHS!G$2=Language!$A$4,Language!T499, IF(A.RoHS!G$2=Language!$A$5,Language!U499,Language!T499))</f>
        <v>テトラクロロ無水フタル酸
Tetrachlorophthalic anhydride</v>
      </c>
      <c r="F49" s="699" t="s">
        <v>2280</v>
      </c>
      <c r="G49" s="1112" t="str">
        <f>IF(A.RoHS!G$2=Language!$A$4,Language!T503,IF(A.RoHS!G$2=Language!$A$5,Language!U503,Language!T503))</f>
        <v>意図的に添加していない。
Not intentionally added.</v>
      </c>
      <c r="H49" s="1071"/>
      <c r="I49" s="1071"/>
      <c r="J49" s="1071"/>
      <c r="K49" s="1071"/>
      <c r="L49" s="1071"/>
      <c r="M49" s="918"/>
      <c r="N49" s="1061" t="s">
        <v>637</v>
      </c>
      <c r="O49" s="1062"/>
    </row>
    <row r="50" spans="2:17" ht="70.2" customHeight="1" x14ac:dyDescent="0.15">
      <c r="C50" s="670">
        <v>6</v>
      </c>
      <c r="D50" s="646"/>
      <c r="E50" s="777" t="str">
        <f>IF(A.RoHS!G$2=Language!$A$4,Language!T500, IF(A.RoHS!G$2=Language!$A$5,Language!U500,Language!T500))</f>
        <v>ノニルフェノール化合物及びそのエトキシレート
Nonylphenol compounds and its ethoxylate</v>
      </c>
      <c r="F50" s="670" t="s">
        <v>0</v>
      </c>
      <c r="G50" s="1130" t="str">
        <f>IF(A.RoHS!G$2=Language!$A$4,Language!T503,IF(A.RoHS!G$2=Language!$A$5,Language!U503,Language!T503))</f>
        <v>意図的に添加していない。
Not intentionally added.</v>
      </c>
      <c r="H50" s="1071"/>
      <c r="I50" s="1071"/>
      <c r="J50" s="1071"/>
      <c r="K50" s="1071"/>
      <c r="L50" s="1071"/>
      <c r="M50" s="918"/>
      <c r="N50" s="1061" t="s">
        <v>637</v>
      </c>
      <c r="O50" s="1062"/>
    </row>
    <row r="51" spans="2:17" ht="35.1" customHeight="1" x14ac:dyDescent="0.15">
      <c r="C51" s="979">
        <v>7</v>
      </c>
      <c r="D51" s="1127" t="s">
        <v>1875</v>
      </c>
      <c r="E51" s="1092" t="str">
        <f>IF(A.RoHS!G$2=Language!$A$4,Language!T501, IF(A.RoHS!G$2=Language!$A$5,Language!U501,Language!T501))</f>
        <v>ハロゲン物質(塩素、臭素) *8)
Halogen substances (Chlorine, Bromine)*8)</v>
      </c>
      <c r="F51" s="1095" t="s">
        <v>28</v>
      </c>
      <c r="G51" s="1130" t="str">
        <f>IF(A.RoHS!G$2=Language!$A$4,Language!T505,IF(A.RoHS!G$2=Language!$A$5,Language!U505,Language!T505))</f>
        <v>下記(１)、(２)、(３)のすべての条件を満足する。
It satisfies all of the following conditions (1), (2) and (3).</v>
      </c>
      <c r="H51" s="1071"/>
      <c r="I51" s="1071"/>
      <c r="J51" s="1071"/>
      <c r="K51" s="1071"/>
      <c r="L51" s="1071"/>
      <c r="M51" s="918"/>
      <c r="N51" s="1061" t="s">
        <v>637</v>
      </c>
      <c r="O51" s="1062"/>
    </row>
    <row r="52" spans="2:17" ht="35.1" customHeight="1" x14ac:dyDescent="0.15">
      <c r="C52" s="1089"/>
      <c r="D52" s="1128"/>
      <c r="E52" s="1093"/>
      <c r="F52" s="1096"/>
      <c r="G52" s="755">
        <v>1</v>
      </c>
      <c r="H52" s="1097" t="str">
        <f>IF(A.RoHS!G$2=Language!$A$4,Language!T506,IF(A.RoHS!G$2=Language!$A$5,Language!U506,Language!T506))</f>
        <v>「塩素」が900ppm(0.09%)未満の含有である。
The content of "Chlorine" is less than 900 ppm(0.09%)</v>
      </c>
      <c r="I52" s="1098"/>
      <c r="J52" s="1098"/>
      <c r="K52" s="1098"/>
      <c r="L52" s="1098"/>
      <c r="M52" s="1098"/>
      <c r="N52" s="1099"/>
      <c r="O52" s="1100"/>
    </row>
    <row r="53" spans="2:17" ht="35.1" customHeight="1" x14ac:dyDescent="0.15">
      <c r="C53" s="1090"/>
      <c r="D53" s="1128"/>
      <c r="E53" s="1093"/>
      <c r="F53" s="1090"/>
      <c r="G53" s="755">
        <v>2</v>
      </c>
      <c r="H53" s="1097" t="str">
        <f>IF(A.RoHS!G$2=Language!$A$4,Language!T507,IF(A.RoHS!G$2=Language!$A$5,Language!U507,Language!T507))</f>
        <v>「臭素」が900ppm(0.09%)未満の含有である。
The content of "Bromine" is less than 900 ppm(0.09%)</v>
      </c>
      <c r="I53" s="1098"/>
      <c r="J53" s="1098"/>
      <c r="K53" s="1098"/>
      <c r="L53" s="1098"/>
      <c r="M53" s="1098"/>
      <c r="N53" s="1083"/>
      <c r="O53" s="1084"/>
    </row>
    <row r="54" spans="2:17" ht="35.1" customHeight="1" x14ac:dyDescent="0.15">
      <c r="C54" s="1091"/>
      <c r="D54" s="1129"/>
      <c r="E54" s="1094"/>
      <c r="F54" s="1091"/>
      <c r="G54" s="755">
        <v>3</v>
      </c>
      <c r="H54" s="1097" t="str">
        <f>IF(A.RoHS!G$2=Language!$A$4,Language!T508,IF(A.RoHS!G$2=Language!$A$5,Language!U508,Language!T508))</f>
        <v>「塩素」と「臭素」の合計が1500ppm(0.15%)未満の含有である。
The content of the total of  "Chlorine" and "Bromine" is less than 1500ppm(0.15%)</v>
      </c>
      <c r="I54" s="1098"/>
      <c r="J54" s="1098"/>
      <c r="K54" s="1098"/>
      <c r="L54" s="1098"/>
      <c r="M54" s="1098"/>
      <c r="N54" s="1083"/>
      <c r="O54" s="1084"/>
    </row>
    <row r="55" spans="2:17" s="683" customFormat="1" ht="35.1" customHeight="1" x14ac:dyDescent="0.15">
      <c r="B55" s="688"/>
      <c r="C55" s="698">
        <v>8</v>
      </c>
      <c r="D55" s="761" t="s">
        <v>1875</v>
      </c>
      <c r="E55" s="778" t="str">
        <f>IF(A.RoHS!G$2=Language!$A$4,Language!T502, IF(A.RoHS!G$2=Language!$A$5,Language!U502,Language!T502))</f>
        <v>塩化水素
Hydrogen chloride</v>
      </c>
      <c r="F55" s="699" t="s">
        <v>2281</v>
      </c>
      <c r="G55" s="1101" t="str">
        <f>IF(A.RoHS!G$2=Language!$A$4,Language!T503,IF(A.RoHS!G$2=Language!$A$5,Language!U503,Language!T503))</f>
        <v>意図的に添加していない。
Not intentionally added.</v>
      </c>
      <c r="H55" s="1102"/>
      <c r="I55" s="1102"/>
      <c r="J55" s="1102"/>
      <c r="K55" s="1102"/>
      <c r="L55" s="1102"/>
      <c r="M55" s="1103"/>
      <c r="N55" s="1061" t="s">
        <v>637</v>
      </c>
      <c r="O55" s="1062"/>
      <c r="Q55" s="713"/>
    </row>
    <row r="56" spans="2:17" ht="35.1" customHeight="1" x14ac:dyDescent="0.15">
      <c r="C56" s="714"/>
      <c r="D56" s="734" t="s">
        <v>1051</v>
      </c>
      <c r="E56" s="977" t="str">
        <f>IF(A.RoHS!G$2=Language!$A$4,Language!T509, IF(A.RoHS!G$2=Language!$A$5,Language!U509,Language!T509))</f>
        <v>含有率の算出単位は均質材料です。
Unit for calculating content rate is homogeneous material.</v>
      </c>
      <c r="F56" s="1085"/>
      <c r="G56" s="1085"/>
      <c r="H56" s="1085"/>
      <c r="I56" s="1085"/>
      <c r="J56" s="1085"/>
      <c r="K56" s="1085"/>
      <c r="L56" s="1085"/>
      <c r="M56" s="1085"/>
      <c r="N56" s="1085"/>
      <c r="O56" s="744"/>
    </row>
    <row r="57" spans="2:17" ht="35.1" customHeight="1" x14ac:dyDescent="0.15">
      <c r="C57" s="714"/>
      <c r="D57" s="734" t="s">
        <v>2017</v>
      </c>
      <c r="E57" s="1086" t="str">
        <f>IF(A.RoHS!G$2=Language!$A$4,Language!T510, IF(A.RoHS!G$2=Language!$A$5,Language!U510,Language!T510))</f>
        <v>EU REACH規則(No 1907/2006)ANNEX XVII(制限対象物質)
EU REACH規則(No 1907/2006)ANNEX XVII</v>
      </c>
      <c r="F57" s="1087"/>
      <c r="G57" s="1087"/>
      <c r="H57" s="1087"/>
      <c r="I57" s="1087"/>
      <c r="J57" s="1087"/>
      <c r="K57" s="1087"/>
      <c r="L57" s="1087"/>
      <c r="M57" s="1087"/>
      <c r="N57" s="1087"/>
      <c r="O57" s="744"/>
    </row>
    <row r="58" spans="2:17" x14ac:dyDescent="0.15">
      <c r="C58" s="715"/>
      <c r="D58" s="734" t="s">
        <v>2346</v>
      </c>
      <c r="E58" s="978" t="str">
        <f>IF(A.RoHS!G$2=Language!$A$4,Language!T511,IF(A.RoHS!G$2=Language!$A$5,Language!U511,Language!T511))</f>
        <v>ハロゲン物質及びフタル酸エステルの分析データは、依頼元からの要求がある場合のみ提出願います。分析データは分析機関が発行した試験結果報告書を提出願います。 
Please submit an analysis report on halogen substances and phthalates, only when there is the request from the Foxconn Fukuyama Technologies's department.  
And please ensure that it is the report on the result of examination issued by analytical organization.</v>
      </c>
      <c r="F58" s="1088"/>
      <c r="G58" s="1088"/>
      <c r="H58" s="1088"/>
      <c r="I58" s="1088"/>
      <c r="J58" s="1088"/>
      <c r="K58" s="1088"/>
      <c r="L58" s="1088"/>
      <c r="M58" s="1088"/>
      <c r="N58" s="1088"/>
      <c r="O58" s="1088"/>
    </row>
    <row r="59" spans="2:17" ht="30" customHeight="1" x14ac:dyDescent="0.15">
      <c r="C59" s="715"/>
      <c r="D59" s="714"/>
      <c r="E59" s="1088"/>
      <c r="F59" s="1088"/>
      <c r="G59" s="1088"/>
      <c r="H59" s="1088"/>
      <c r="I59" s="1088"/>
      <c r="J59" s="1088"/>
      <c r="K59" s="1088"/>
      <c r="L59" s="1088"/>
      <c r="M59" s="1088"/>
      <c r="N59" s="1088"/>
      <c r="O59" s="1088"/>
    </row>
    <row r="60" spans="2:17" ht="35.1" customHeight="1" x14ac:dyDescent="0.15">
      <c r="C60" s="715"/>
      <c r="D60" s="734" t="s">
        <v>2308</v>
      </c>
      <c r="E60" s="978" t="str">
        <f>IF(A.RoHS!G$2=Language!$A$4,Language!T512,IF(A.RoHS!G$2=Language!$A$5,Language!U512,Language!T512))</f>
        <v>FFT独自調査対象化学物質
Chemical substances subject to FFT's own investigation</v>
      </c>
      <c r="F60" s="956"/>
      <c r="G60" s="956"/>
      <c r="H60" s="956"/>
      <c r="I60" s="525"/>
      <c r="J60" s="525"/>
      <c r="K60" s="525"/>
      <c r="L60" s="525"/>
      <c r="M60" s="525"/>
      <c r="N60" s="525"/>
      <c r="O60" s="525"/>
    </row>
    <row r="61" spans="2:17" x14ac:dyDescent="0.15">
      <c r="C61" s="715"/>
      <c r="D61" s="715"/>
      <c r="E61" s="715"/>
      <c r="F61" s="525"/>
      <c r="G61" s="525"/>
      <c r="H61" s="525"/>
      <c r="I61" s="525"/>
      <c r="J61" s="525"/>
      <c r="K61" s="525"/>
      <c r="L61" s="525"/>
      <c r="M61" s="525"/>
      <c r="N61" s="525"/>
      <c r="O61" s="525"/>
    </row>
    <row r="62" spans="2:17" ht="35.1" customHeight="1" x14ac:dyDescent="0.15">
      <c r="B62" s="766">
        <v>3</v>
      </c>
      <c r="C62" s="989" t="str">
        <f>IF(A.RoHS!G$2=Language!$A$4,Language!T513, IF(A.RoHS!G$2=Language!$A$5,Language!U513,Language!T513))</f>
        <v xml:space="preserve">フタル酸エステル６種使用状況(工程管理)に関する確認事項　
Points to be checked on phthalate usage condition (process control) </v>
      </c>
      <c r="D62" s="989"/>
      <c r="E62" s="989"/>
      <c r="F62" s="989"/>
      <c r="G62" s="989"/>
      <c r="H62" s="989"/>
      <c r="I62" s="989"/>
      <c r="J62" s="989"/>
      <c r="K62" s="989"/>
      <c r="L62" s="989"/>
      <c r="M62" s="989"/>
      <c r="N62" s="989"/>
    </row>
    <row r="63" spans="2:17" ht="24" customHeight="1" x14ac:dyDescent="0.15">
      <c r="B63" s="688"/>
      <c r="C63" s="1027" t="str">
        <f>IF(A.RoHS!G$2=Language!$A$4,Language!T514, IF(A.RoHS!G$2=Language!$A$5,Language!U514,Language!T514))</f>
        <v xml:space="preserve">フタル酸エステル6種：(「DEHP(DOP) CAS No.117-81-7」、「DBP CAS No.84-74-2」、「BBP CAS No.85-68-7」、「DINP CAS No.28553-12-0、68515-48-0」、「DIDP CAS No.26761-40-0、68515-49-1」、「DNOP CAS No.117-84-0」
6 phthalates: ( "DEHP(DOP) (CAS No.117-81-7)", "DBP(CAS No.84-74-2) ", "BBP (CAS No.85-68-7)","DINP(CAS No.28553-12-0/68515-48-0", "DIDP(CAS No.26761-40-0/68515-49-1" , "DNOP(CAS No.117-84-0)") </v>
      </c>
      <c r="D63" s="1027"/>
      <c r="E63" s="1106"/>
      <c r="F63" s="1106"/>
      <c r="G63" s="1106"/>
      <c r="H63" s="1106"/>
      <c r="I63" s="1106"/>
      <c r="J63" s="1106"/>
      <c r="K63" s="1106"/>
      <c r="L63" s="1106"/>
      <c r="M63" s="1106"/>
      <c r="N63" s="1106"/>
      <c r="O63" s="1106"/>
    </row>
    <row r="64" spans="2:17" ht="24" customHeight="1" x14ac:dyDescent="0.15">
      <c r="B64" s="688"/>
      <c r="C64" s="1106"/>
      <c r="D64" s="1106"/>
      <c r="E64" s="1106"/>
      <c r="F64" s="1106"/>
      <c r="G64" s="1106"/>
      <c r="H64" s="1106"/>
      <c r="I64" s="1106"/>
      <c r="J64" s="1106"/>
      <c r="K64" s="1106"/>
      <c r="L64" s="1106"/>
      <c r="M64" s="1106"/>
      <c r="N64" s="1106"/>
      <c r="O64" s="1106"/>
    </row>
    <row r="65" spans="2:17" ht="12.75" customHeight="1" x14ac:dyDescent="0.15">
      <c r="B65" s="688"/>
      <c r="C65" s="1107"/>
      <c r="D65" s="1107"/>
      <c r="E65" s="1107"/>
      <c r="F65" s="1107"/>
      <c r="G65" s="1107"/>
      <c r="H65" s="1107"/>
      <c r="I65" s="1107"/>
      <c r="J65" s="1107"/>
      <c r="K65" s="1107"/>
      <c r="L65" s="1107"/>
      <c r="M65" s="1107"/>
      <c r="N65" s="1107"/>
      <c r="O65" s="1107"/>
    </row>
    <row r="66" spans="2:17" ht="34.950000000000003" customHeight="1" thickBot="1" x14ac:dyDescent="0.2">
      <c r="B66" s="674" t="s">
        <v>2282</v>
      </c>
      <c r="C66" s="689" t="s">
        <v>2271</v>
      </c>
      <c r="D66" s="1004" t="str">
        <f>IF(A.RoHS!G$2=Language!$A$4,Language!T515, IF(A.RoHS!G$2=Language!$A$5,Language!U515,Language!T515))</f>
        <v>確認事項 
Criteria</v>
      </c>
      <c r="E66" s="1082"/>
      <c r="F66" s="1082"/>
      <c r="G66" s="1082"/>
      <c r="H66" s="1082"/>
      <c r="I66" s="1082"/>
      <c r="J66" s="1082"/>
      <c r="K66" s="1082"/>
      <c r="L66" s="1082"/>
      <c r="M66" s="1006"/>
      <c r="N66" s="1004" t="str">
        <f>IF(A.RoHS!G$2=Language!$A$4,Language!T516, IF(A.RoHS!G$2=Language!$A$5,Language!U516,Language!T516))</f>
        <v>回答欄 
Verified results</v>
      </c>
      <c r="O66" s="1108"/>
    </row>
    <row r="67" spans="2:17" ht="35.1" customHeight="1" x14ac:dyDescent="0.15">
      <c r="C67" s="709">
        <v>1</v>
      </c>
      <c r="D67" s="1079" t="str">
        <f>IF(A.RoHS!G$2=Language!$A$4,Language!T517, IF(A.RoHS!G$2=Language!$A$5,Language!U517,Language!T517))</f>
        <v>上記に示す6種類のフタル酸エステルを原材料として取り扱っている。(副生成物も含む)
6 phthalates shown above  are handled as raw materials.(including by-product material)</v>
      </c>
      <c r="E67" s="1080"/>
      <c r="F67" s="1080"/>
      <c r="G67" s="1080"/>
      <c r="H67" s="1080"/>
      <c r="I67" s="1080"/>
      <c r="J67" s="1080"/>
      <c r="K67" s="1080"/>
      <c r="L67" s="1080"/>
      <c r="M67" s="1081"/>
      <c r="N67" s="1077" t="s">
        <v>63</v>
      </c>
      <c r="O67" s="1078"/>
    </row>
    <row r="68" spans="2:17" ht="70.2" customHeight="1" x14ac:dyDescent="0.15">
      <c r="C68" s="710">
        <v>2</v>
      </c>
      <c r="D68" s="1070" t="str">
        <f>IF(A.RoHS!G$2=Language!$A$4,Language!T518, IF(A.RoHS!G$2=Language!$A$5,Language!U518,Language!T518))</f>
        <v xml:space="preserve">(【質問1】が「YES」の場合のみ)
生産設備はフォックスコン福山テクノロジーズ納入品(または納入予定品)の設備と共用(併用)している。
(If the answer of "No.1" is "YES")
The production facility where the above phthalates are handled is used as the facility for products to be supplied to Foxconn Fukuyama Technologies. </v>
      </c>
      <c r="E68" s="1071"/>
      <c r="F68" s="1071"/>
      <c r="G68" s="1071"/>
      <c r="H68" s="1071"/>
      <c r="I68" s="1071"/>
      <c r="J68" s="1071"/>
      <c r="K68" s="1071"/>
      <c r="L68" s="1071"/>
      <c r="M68" s="918"/>
      <c r="N68" s="1066" t="s">
        <v>63</v>
      </c>
      <c r="O68" s="1066"/>
    </row>
    <row r="69" spans="2:17" ht="140.1" customHeight="1" x14ac:dyDescent="0.15">
      <c r="C69" s="710">
        <v>3</v>
      </c>
      <c r="D69" s="1070" t="str">
        <f>IF(A.RoHS!G$2=Language!$A$4,Language!T519, IF(A.RoHS!G$2=Language!$A$5,Language!U519,Language!T519))</f>
        <v>【質問2】が「YES」の場合、
フォックスコン福山テクノロジーズ納入品(納入予定品)へのフタル酸エステル混入防止方法について、別紙の通り回答します。
　　・設備の洗浄手順、検証方法など
　　・ロット保証の検証方法など
(If the answer of "No.2" is "YES")
Regarding the method for preventing the phthalates from being contained in products to be supplied to Foxconn Fukuyama Technologies, reply it on a separate sheet
　　-Procedures for cleaning facilities, etc.
　　-Methods for examination of lot guarantees, etc.</v>
      </c>
      <c r="E69" s="1071"/>
      <c r="F69" s="1071"/>
      <c r="G69" s="1071"/>
      <c r="H69" s="1071"/>
      <c r="I69" s="1071"/>
      <c r="J69" s="1071"/>
      <c r="K69" s="1071"/>
      <c r="L69" s="1071"/>
      <c r="M69" s="918"/>
      <c r="N69" s="1067" t="str">
        <f>IF(A.RoHS!G$2=Language!$A$4,Language!T548, IF(A.RoHS!G$2=Language!$A$5,Language!U548,Language!T548))</f>
        <v>別紙にて回答します
Answer on a separate sheet</v>
      </c>
      <c r="O69" s="1067"/>
    </row>
    <row r="70" spans="2:17" ht="20.100000000000001" customHeight="1" x14ac:dyDescent="0.15"/>
    <row r="71" spans="2:17" ht="34.950000000000003" customHeight="1" x14ac:dyDescent="0.15">
      <c r="B71" s="781">
        <v>4</v>
      </c>
      <c r="C71" s="989" t="str">
        <f>IF(A.RoHS!G$2=Language!$A$4,Language!T521, IF(A.RoHS!G$2=Language!$A$5,Language!U521,Language!T521))</f>
        <v>確認結果が基準を満たさない場合は、含有情報をchemSHERPAで開示します。
If the check result does not meet the criteria, we disclose content information in chemSHERPA.</v>
      </c>
      <c r="D71" s="990"/>
      <c r="E71" s="990"/>
      <c r="F71" s="990"/>
      <c r="G71" s="990"/>
      <c r="H71" s="990"/>
      <c r="I71" s="990"/>
      <c r="J71" s="990"/>
      <c r="K71" s="990"/>
      <c r="L71" s="990"/>
      <c r="M71" s="990"/>
      <c r="N71" s="990"/>
      <c r="O71" s="990"/>
    </row>
    <row r="72" spans="2:17" ht="34.950000000000003" customHeight="1" x14ac:dyDescent="0.15">
      <c r="B72" s="688"/>
      <c r="C72" s="1001" t="str">
        <f>IF(A.RoHS!G$2=Language!$A$4,Language!T521, IF(A.RoHS!G$2=Language!$A$5,Language!U521,Language!T521))</f>
        <v>確認結果が基準を満たさない場合は、含有情報をchemSHERPAで開示します。
If the check result does not meet the criteria, we disclose content information in chemSHERPA.</v>
      </c>
      <c r="D72" s="1001"/>
      <c r="E72" s="1001"/>
      <c r="F72" s="1001"/>
      <c r="G72" s="1001"/>
      <c r="H72" s="1001"/>
      <c r="I72" s="1001"/>
      <c r="J72" s="1001"/>
      <c r="K72" s="1068" t="str">
        <f>IF(A.RoHS!G$2=Language!$A$4,Language!T27, IF(A.RoHS!G$2=Language!$A$5,Language!U27,Language!T27))</f>
        <v>&lt; 判定基準を満たす: "Applicable、満たさない: "Not Applicable" &gt;
&lt;Meet criteria: "Applicable"、Do not meet criteria: "Not Applicable" &gt;</v>
      </c>
      <c r="L72" s="1068"/>
      <c r="M72" s="1068"/>
      <c r="N72" s="1068"/>
      <c r="O72" s="1068"/>
    </row>
    <row r="73" spans="2:17" ht="8.1" customHeight="1" x14ac:dyDescent="0.15">
      <c r="B73" s="688"/>
      <c r="K73" s="1069"/>
      <c r="L73" s="1069"/>
      <c r="M73" s="1069"/>
      <c r="N73" s="1069"/>
      <c r="O73" s="1069"/>
    </row>
    <row r="74" spans="2:17" ht="34.950000000000003" customHeight="1" thickBot="1" x14ac:dyDescent="0.2">
      <c r="C74" s="716" t="s">
        <v>2271</v>
      </c>
      <c r="D74" s="1017" t="str">
        <f>IF(A.RoHS!G$2=Language!$A$4,Language!T522, IF(A.RoHS!G$2=Language!$A$5,Language!U522,Language!T522))</f>
        <v>化学物質名
Substances</v>
      </c>
      <c r="E74" s="1006"/>
      <c r="F74" s="717" t="str">
        <f>IF(A.RoHS!G$2=Language!$A$4,Language!T523, IF(A.RoHS!G$2=Language!$A$5,Language!U523,Language!T523))</f>
        <v>CAS番号
CAS No.</v>
      </c>
      <c r="G74" s="1017" t="str">
        <f>IF(A.RoHS!G$2=Language!$A$4,Language!T524, IF(A.RoHS!G$2=Language!$A$5,Language!U524,Language!T524))</f>
        <v>確認内容*9)
Criteria *9)</v>
      </c>
      <c r="H74" s="1072"/>
      <c r="I74" s="1072"/>
      <c r="J74" s="1072"/>
      <c r="K74" s="1072"/>
      <c r="L74" s="1072"/>
      <c r="M74" s="1073"/>
      <c r="N74" s="1017" t="str">
        <f>IF(A.RoHS!G$2=Language!$A$4,Language!T525, IF(A.RoHS!G$2=Language!$A$5,Language!U525,Language!T525))</f>
        <v>確認結果 *2)
 Result *2)</v>
      </c>
      <c r="O74" s="1065"/>
    </row>
    <row r="75" spans="2:17" ht="66" customHeight="1" x14ac:dyDescent="0.15">
      <c r="C75" s="693">
        <v>1</v>
      </c>
      <c r="D75" s="741" t="s">
        <v>1875</v>
      </c>
      <c r="E75" s="779" t="str">
        <f>IF(A.RoHS!G$2=Language!$A$4,Language!T526, IF(A.RoHS!G$2=Language!$A$5,Language!U526,Language!T526))</f>
        <v>アルキルフェノール(炭素数5～9)(ノニルフェノールは除く)
Alkylphenol (C5-9) excluding nonylphenol</v>
      </c>
      <c r="F75" s="718" t="s">
        <v>0</v>
      </c>
      <c r="G75" s="1074" t="str">
        <f>IF(A.RoHS!G$2=Language!$A$4,Language!T536, IF(A.RoHS!G$2=Language!$A$5,Language!U536,Language!T536))</f>
        <v>意図的に添加せず、かつ1000ppm以下の含有である。
Content is 1000ppm or less.  Not intentionally added.</v>
      </c>
      <c r="H75" s="1075"/>
      <c r="I75" s="1075"/>
      <c r="J75" s="1075"/>
      <c r="K75" s="1075"/>
      <c r="L75" s="1075"/>
      <c r="M75" s="1076"/>
      <c r="N75" s="1061" t="s">
        <v>637</v>
      </c>
      <c r="O75" s="1062"/>
    </row>
    <row r="76" spans="2:17" ht="35.1" customHeight="1" x14ac:dyDescent="0.15">
      <c r="C76" s="710">
        <v>2</v>
      </c>
      <c r="D76" s="742" t="s">
        <v>1875</v>
      </c>
      <c r="E76" s="739" t="str">
        <f>IF(A.RoHS!G$2=Language!$A$4,Language!T527, IF(A.RoHS!G$2=Language!$A$5,Language!U527,Language!T527))</f>
        <v>ベンゾフェノン
Benzophenone</v>
      </c>
      <c r="F76" s="719" t="s">
        <v>2283</v>
      </c>
      <c r="G76" s="1063" t="str">
        <f>IF(A.RoHS!G$2=Language!$A$4,Language!T536, IF(A.RoHS!G$2=Language!$A$5,Language!U536,Language!T536))</f>
        <v>意図的に添加せず、かつ1000ppm以下の含有である。
Content is 1000ppm or less.  Not intentionally added.</v>
      </c>
      <c r="H76" s="1064"/>
      <c r="I76" s="1064"/>
      <c r="J76" s="1064"/>
      <c r="K76" s="1064"/>
      <c r="L76" s="1064"/>
      <c r="M76" s="874"/>
      <c r="N76" s="1061" t="s">
        <v>637</v>
      </c>
      <c r="O76" s="1062"/>
    </row>
    <row r="77" spans="2:17" ht="70.2" customHeight="1" x14ac:dyDescent="0.15">
      <c r="C77" s="710">
        <v>3</v>
      </c>
      <c r="D77" s="742" t="s">
        <v>1875</v>
      </c>
      <c r="E77" s="780" t="str">
        <f>IF(A.RoHS!G$2=Language!$A$4,Language!T528, IF(A.RoHS!G$2=Language!$A$5,Language!U528,Language!T528))</f>
        <v>クロム及びクロム化合物(六価クロム化合物を除く)
Chromium and its Compounds excluding hexavalent chromium</v>
      </c>
      <c r="F77" s="718" t="s">
        <v>0</v>
      </c>
      <c r="G77" s="1058" t="str">
        <f>IF(A.RoHS!G$2=Language!$A$4,Language!T536, IF(A.RoHS!G$2=Language!$A$5,Language!U536,Language!T536))</f>
        <v>意図的に添加せず、かつ1000ppm以下の含有である。
Content is 1000ppm or less.  Not intentionally added.</v>
      </c>
      <c r="H77" s="1059"/>
      <c r="I77" s="1059"/>
      <c r="J77" s="1059"/>
      <c r="K77" s="1059"/>
      <c r="L77" s="1059"/>
      <c r="M77" s="1060"/>
      <c r="N77" s="1061" t="s">
        <v>637</v>
      </c>
      <c r="O77" s="1062"/>
    </row>
    <row r="78" spans="2:17" ht="35.1" customHeight="1" x14ac:dyDescent="0.15">
      <c r="C78" s="710">
        <v>4</v>
      </c>
      <c r="D78" s="742" t="s">
        <v>1875</v>
      </c>
      <c r="E78" s="780" t="str">
        <f>IF(A.RoHS!G$2=Language!$A$4,Language!T529, IF(A.RoHS!G$2=Language!$A$5,Language!U529,Language!T529))</f>
        <v>2,4-ジクロロフェノール
2,4-Dichlorophenol</v>
      </c>
      <c r="F78" s="719" t="s">
        <v>2284</v>
      </c>
      <c r="G78" s="1063" t="str">
        <f>IF(A.RoHS!G$2=Language!$A$4,Language!T536, IF(A.RoHS!G$2=Language!$A$5,Language!U536,Language!T536))</f>
        <v>意図的に添加せず、かつ1000ppm以下の含有である。
Content is 1000ppm or less.  Not intentionally added.</v>
      </c>
      <c r="H78" s="1064"/>
      <c r="I78" s="1064"/>
      <c r="J78" s="1064"/>
      <c r="K78" s="1064"/>
      <c r="L78" s="1064"/>
      <c r="M78" s="874"/>
      <c r="N78" s="1061" t="s">
        <v>637</v>
      </c>
      <c r="O78" s="1062"/>
    </row>
    <row r="79" spans="2:17" ht="35.1" customHeight="1" x14ac:dyDescent="0.15">
      <c r="C79" s="710">
        <v>5</v>
      </c>
      <c r="D79" s="742" t="s">
        <v>1875</v>
      </c>
      <c r="E79" s="780" t="str">
        <f>IF(A.RoHS!G$2=Language!$A$4,Language!T530, IF(A.RoHS!G$2=Language!$A$5,Language!U530,Language!T530))</f>
        <v>エチルベンゼン
Ethylbenzene</v>
      </c>
      <c r="F79" s="719" t="s">
        <v>2285</v>
      </c>
      <c r="G79" s="1063" t="str">
        <f>IF(A.RoHS!G$2=Language!$A$4,Language!T536, IF(A.RoHS!G$2=Language!$A$5,Language!U536,Language!T536))</f>
        <v>意図的に添加せず、かつ1000ppm以下の含有である。
Content is 1000ppm or less.  Not intentionally added.</v>
      </c>
      <c r="H79" s="1064"/>
      <c r="I79" s="1064"/>
      <c r="J79" s="1064"/>
      <c r="K79" s="1064"/>
      <c r="L79" s="1064"/>
      <c r="M79" s="874"/>
      <c r="N79" s="1061" t="s">
        <v>637</v>
      </c>
      <c r="O79" s="1062"/>
    </row>
    <row r="80" spans="2:17" ht="35.1" customHeight="1" x14ac:dyDescent="0.15">
      <c r="C80" s="710">
        <v>6</v>
      </c>
      <c r="D80" s="742" t="s">
        <v>1875</v>
      </c>
      <c r="E80" s="780" t="str">
        <f>IF(A.RoHS!G$2=Language!$A$4,Language!T531, IF(A.RoHS!G$2=Language!$A$5,Language!U531,Language!T531))</f>
        <v>イソシアネート
Isocyanate</v>
      </c>
      <c r="F80" s="718" t="s">
        <v>0</v>
      </c>
      <c r="G80" s="1058" t="str">
        <f>IF(A.RoHS!G$2=Language!$A$4,Language!T536, IF(A.RoHS!G$2=Language!$A$5,Language!U536,Language!T536))</f>
        <v>意図的に添加せず、かつ1000ppm以下の含有である。
Content is 1000ppm or less.  Not intentionally added.</v>
      </c>
      <c r="H80" s="1059"/>
      <c r="I80" s="1059"/>
      <c r="J80" s="1059"/>
      <c r="K80" s="1059"/>
      <c r="L80" s="1059"/>
      <c r="M80" s="1060"/>
      <c r="N80" s="1061" t="s">
        <v>637</v>
      </c>
      <c r="O80" s="1062"/>
      <c r="Q80" s="697"/>
    </row>
    <row r="81" spans="2:15" ht="35.1" customHeight="1" x14ac:dyDescent="0.15">
      <c r="C81" s="710">
        <v>7</v>
      </c>
      <c r="D81" s="742" t="s">
        <v>1875</v>
      </c>
      <c r="E81" s="780" t="str">
        <f>IF(A.RoHS!G$2=Language!$A$4,Language!T532, IF(A.RoHS!G$2=Language!$A$5,Language!U532,Language!T532))</f>
        <v>オクタクロロスチレン
Octachlorostyrene</v>
      </c>
      <c r="F81" s="719" t="s">
        <v>2286</v>
      </c>
      <c r="G81" s="1063" t="str">
        <f>IF(A.RoHS!G$2=Language!$A$4,Language!T536, IF(A.RoHS!G$2=Language!$A$5,Language!U536,Language!T536))</f>
        <v>意図的に添加せず、かつ1000ppm以下の含有である。
Content is 1000ppm or less.  Not intentionally added.</v>
      </c>
      <c r="H81" s="1064"/>
      <c r="I81" s="1064"/>
      <c r="J81" s="1064"/>
      <c r="K81" s="1064"/>
      <c r="L81" s="1064"/>
      <c r="M81" s="874"/>
      <c r="N81" s="1061" t="s">
        <v>637</v>
      </c>
      <c r="O81" s="1062"/>
    </row>
    <row r="82" spans="2:15" ht="51" customHeight="1" x14ac:dyDescent="0.15">
      <c r="C82" s="710">
        <v>8</v>
      </c>
      <c r="D82" s="742" t="s">
        <v>1875</v>
      </c>
      <c r="E82" s="780" t="str">
        <f>IF(A.RoHS!G$2=Language!$A$4,Language!T533, IF(A.RoHS!G$2=Language!$A$5,Language!U533,Language!T533))</f>
        <v>リン系難燃剤(赤リンは除く)
Phosphorus flame retardant excluding red phosphorus</v>
      </c>
      <c r="F82" s="718" t="s">
        <v>0</v>
      </c>
      <c r="G82" s="1058" t="str">
        <f>IF(A.RoHS!G$2=Language!$A$4,Language!T536, IF(A.RoHS!G$2=Language!$A$5,Language!U536,Language!T536))</f>
        <v>意図的に添加せず、かつ1000ppm以下の含有である。
Content is 1000ppm or less.  Not intentionally added.</v>
      </c>
      <c r="H82" s="1059"/>
      <c r="I82" s="1059"/>
      <c r="J82" s="1059"/>
      <c r="K82" s="1059"/>
      <c r="L82" s="1059"/>
      <c r="M82" s="1060"/>
      <c r="N82" s="1061" t="s">
        <v>637</v>
      </c>
      <c r="O82" s="1062"/>
    </row>
    <row r="83" spans="2:15" ht="35.1" customHeight="1" x14ac:dyDescent="0.15">
      <c r="C83" s="979">
        <v>9</v>
      </c>
      <c r="D83" s="1018"/>
      <c r="E83" s="981" t="str">
        <f>IF(A.RoHS!G$2=Language!$A$4,Language!T534, IF(A.RoHS!G$2=Language!$A$5,Language!U534,Language!T534))</f>
        <v>REACH規則高懸念物質(SVHC) *10)
REACH Regulation [substances of very high concern (SVHC)]*10)</v>
      </c>
      <c r="F83" s="983" t="s">
        <v>0</v>
      </c>
      <c r="G83" s="1055" t="str">
        <f>IF(A.RoHS!G$2=Language!$A$4,Language!T537, IF(A.RoHS!G$2=Language!$A$5,Language!U537,Language!T537))</f>
        <v>意図的に添加せず、かつ構成部品比で1000ppm以下の含有である。
Content is 1000ppm or less of component mass ratio.  Not intentionally added.</v>
      </c>
      <c r="H83" s="1056"/>
      <c r="I83" s="1056"/>
      <c r="J83" s="1056"/>
      <c r="K83" s="1056"/>
      <c r="L83" s="1056"/>
      <c r="M83" s="1057"/>
      <c r="N83" s="985" t="s">
        <v>637</v>
      </c>
      <c r="O83" s="986"/>
    </row>
    <row r="84" spans="2:15" ht="51" customHeight="1" x14ac:dyDescent="0.15">
      <c r="C84" s="980"/>
      <c r="D84" s="1019"/>
      <c r="E84" s="982"/>
      <c r="F84" s="984"/>
      <c r="G84" s="1058" t="str">
        <f>IF(A.RoHS!G$2=Language!$A$4,Language!T538, IF(A.RoHS!G$2=Language!$A$5,Language!U538,Language!T538))</f>
        <v>Not Applicable の場合は対象となる化学物質のCAS登録番号または化学物質名をD-別表に記載してください
In case of Not Applicable, enter the CAS RN or chemical substance name of the target chemical substance in the D-Appendix.</v>
      </c>
      <c r="H84" s="1059"/>
      <c r="I84" s="1059"/>
      <c r="J84" s="1059"/>
      <c r="K84" s="1059"/>
      <c r="L84" s="1059"/>
      <c r="M84" s="1060"/>
      <c r="N84" s="987"/>
      <c r="O84" s="988"/>
    </row>
    <row r="85" spans="2:15" ht="35.1" customHeight="1" x14ac:dyDescent="0.15">
      <c r="C85" s="979">
        <v>10</v>
      </c>
      <c r="D85" s="1018" t="s">
        <v>1875</v>
      </c>
      <c r="E85" s="981" t="str">
        <f>IF(A.RoHS!G$2=Language!$A$4,Language!T535, IF(A.RoHS!G$2=Language!$A$5,Language!U535,Language!T535))</f>
        <v>責任ある鉱物調達調査　対象鉱物 *11)
Responsible Minerals Survey - Targeted Mineral *11)</v>
      </c>
      <c r="F85" s="983" t="s">
        <v>0</v>
      </c>
      <c r="G85" s="1055" t="str">
        <f>IF(A.RoHS!G$2=Language!$A$4,Language!T539, IF(A.RoHS!G$2=Language!$A$5,Language!U539,Language!T539))</f>
        <v>意図的に添加しておらず、かつ製品に残留していない。
Not intentionally added and remain in the product.</v>
      </c>
      <c r="H85" s="1056"/>
      <c r="I85" s="1056"/>
      <c r="J85" s="1056"/>
      <c r="K85" s="1056"/>
      <c r="L85" s="1056"/>
      <c r="M85" s="1057"/>
      <c r="N85" s="985" t="s">
        <v>637</v>
      </c>
      <c r="O85" s="986"/>
    </row>
    <row r="86" spans="2:15" ht="35.1" customHeight="1" x14ac:dyDescent="0.15">
      <c r="C86" s="980"/>
      <c r="D86" s="1020"/>
      <c r="E86" s="982"/>
      <c r="F86" s="984"/>
      <c r="G86" s="1058" t="str">
        <f>IF(A.RoHS!G$2=Language!$A$4,Language!T540, IF(A.RoHS!G$2=Language!$A$5,Language!U540,Language!T540))</f>
        <v>Not Applicable の場合は対象となる物質のCAS登録番号または物質名をD-別表に記載してください
In case of Not Applicable, enter the CAS RN or substance name of the target substance in the D-Appendix.</v>
      </c>
      <c r="H86" s="1059"/>
      <c r="I86" s="1059"/>
      <c r="J86" s="1059"/>
      <c r="K86" s="1059"/>
      <c r="L86" s="1059"/>
      <c r="M86" s="1060"/>
      <c r="N86" s="987"/>
      <c r="O86" s="988"/>
    </row>
    <row r="87" spans="2:15" ht="35.1" customHeight="1" x14ac:dyDescent="0.15">
      <c r="C87" s="734" t="s">
        <v>2308</v>
      </c>
      <c r="D87" s="977" t="str">
        <f>IF(A.RoHS!G$2=Language!$A$4,Language!T541, IF(A.RoHS!G$2=Language!$A$5,Language!U541,Language!T541))</f>
        <v>FFT独自調査対象化学物質
Device Group-Specific Survey-Targeted Chemical Substances</v>
      </c>
      <c r="E87" s="863"/>
      <c r="F87" s="863"/>
      <c r="G87" s="863"/>
      <c r="H87" s="863"/>
      <c r="I87" s="863"/>
      <c r="J87" s="863"/>
      <c r="K87" s="863"/>
      <c r="L87" s="863"/>
      <c r="M87" s="863"/>
      <c r="N87" s="863"/>
      <c r="O87" s="863"/>
    </row>
    <row r="88" spans="2:15" ht="35.1" customHeight="1" x14ac:dyDescent="0.15">
      <c r="C88" s="734" t="s">
        <v>2101</v>
      </c>
      <c r="D88" s="978" t="str">
        <f>IF(A.RoHS!G$2=Language!$A$4,Language!T542, IF(A.RoHS!G$2=Language!$A$5,Language!U542,Language!T542))</f>
        <v>REACH規則SVHCの含有率は最小構成部品比　その他は均質材料比で報告して下さい。
Please report the content of REACH regulation SVHC as the minimum component ratio, and the other as homogeneous material ratio.</v>
      </c>
      <c r="E88" s="868"/>
      <c r="F88" s="868"/>
      <c r="G88" s="868"/>
      <c r="H88" s="868"/>
      <c r="I88" s="868"/>
      <c r="J88" s="868"/>
      <c r="K88" s="868"/>
      <c r="L88" s="868"/>
      <c r="M88" s="868"/>
      <c r="N88" s="868"/>
      <c r="O88" s="868"/>
    </row>
    <row r="89" spans="2:15" ht="35.1" customHeight="1" x14ac:dyDescent="0.15">
      <c r="C89" s="734" t="s">
        <v>2312</v>
      </c>
      <c r="D89" s="978" t="str">
        <f>IF(A.RoHS!G$2=Language!$A$4,Language!T543, IF(A.RoHS!G$2=Language!$A$5,Language!U543,Language!T543))</f>
        <v xml:space="preserve">最新SVHC情報はECHA　HPのREACH規則高懸念物質(SVHC)をご確認ください。 (URL  https://echa.europa.eu/candidate-list-table)  
For the latest SVHC information，Please see the ECHA website regarding REACH Regulation (URL  https://echa.europa.eu/candidate-list-table)   </v>
      </c>
      <c r="E89" s="868"/>
      <c r="F89" s="868"/>
      <c r="G89" s="868"/>
      <c r="H89" s="868"/>
      <c r="I89" s="868"/>
      <c r="J89" s="868"/>
      <c r="K89" s="868"/>
      <c r="L89" s="868"/>
      <c r="M89" s="868"/>
      <c r="N89" s="868"/>
    </row>
    <row r="90" spans="2:15" ht="24" hidden="1" customHeight="1" x14ac:dyDescent="0.15">
      <c r="B90" s="688" t="s">
        <v>2287</v>
      </c>
      <c r="C90" s="720"/>
      <c r="D90" s="720"/>
      <c r="E90" s="525"/>
      <c r="F90" s="525"/>
      <c r="G90" s="525"/>
      <c r="H90" s="525"/>
      <c r="I90" s="525"/>
      <c r="J90" s="525"/>
      <c r="K90" s="525"/>
      <c r="L90" s="525"/>
      <c r="M90" s="525"/>
      <c r="N90" s="525"/>
      <c r="O90" s="525"/>
    </row>
    <row r="91" spans="2:15" ht="24" hidden="1" customHeight="1" x14ac:dyDescent="0.15">
      <c r="B91" s="688"/>
      <c r="C91" s="525"/>
      <c r="D91" s="525"/>
      <c r="E91" s="525"/>
      <c r="F91" s="525"/>
      <c r="G91" s="525"/>
      <c r="H91" s="525"/>
      <c r="I91" s="525"/>
      <c r="J91" s="525"/>
      <c r="K91" s="525"/>
      <c r="L91" s="525"/>
      <c r="M91" s="525"/>
      <c r="N91" s="525"/>
      <c r="O91" s="525"/>
    </row>
    <row r="92" spans="2:15" ht="32.25" hidden="1" customHeight="1" x14ac:dyDescent="0.15">
      <c r="B92" s="688"/>
    </row>
    <row r="93" spans="2:15" ht="12" hidden="1" customHeight="1" thickBot="1" x14ac:dyDescent="0.2">
      <c r="B93" s="721"/>
      <c r="C93" s="722" t="s">
        <v>2271</v>
      </c>
      <c r="D93" s="735"/>
      <c r="E93" s="1051" t="s">
        <v>2288</v>
      </c>
      <c r="F93" s="1051"/>
      <c r="G93" s="1051"/>
      <c r="H93" s="1052"/>
      <c r="I93" s="1052"/>
      <c r="J93" s="1052"/>
      <c r="K93" s="1052"/>
      <c r="L93" s="1052"/>
      <c r="M93" s="1053"/>
      <c r="N93" s="1054" t="s">
        <v>2289</v>
      </c>
      <c r="O93" s="1053"/>
    </row>
    <row r="94" spans="2:15" ht="27.75" hidden="1" customHeight="1" x14ac:dyDescent="0.15">
      <c r="C94" s="723">
        <v>1</v>
      </c>
      <c r="D94" s="736"/>
      <c r="E94" s="974" t="s">
        <v>2290</v>
      </c>
      <c r="F94" s="974"/>
      <c r="G94" s="974"/>
      <c r="H94" s="974"/>
      <c r="I94" s="974"/>
      <c r="J94" s="974"/>
      <c r="K94" s="974"/>
      <c r="L94" s="974"/>
      <c r="M94" s="975"/>
      <c r="N94" s="976" t="s">
        <v>2291</v>
      </c>
      <c r="O94" s="976"/>
    </row>
    <row r="95" spans="2:15" ht="28.5" hidden="1" customHeight="1" x14ac:dyDescent="0.15">
      <c r="C95" s="714"/>
      <c r="D95" s="714"/>
      <c r="E95" s="705"/>
      <c r="F95" s="705"/>
      <c r="G95" s="705"/>
      <c r="H95" s="705"/>
      <c r="I95" s="705"/>
      <c r="J95" s="705"/>
      <c r="K95" s="705"/>
      <c r="L95" s="705"/>
      <c r="M95" s="705"/>
      <c r="N95" s="724"/>
      <c r="O95" s="724"/>
    </row>
    <row r="96" spans="2:15" ht="5.0999999999999996" hidden="1" customHeight="1" x14ac:dyDescent="0.15">
      <c r="C96" s="714"/>
      <c r="D96" s="714"/>
      <c r="E96" s="705"/>
      <c r="F96" s="705"/>
      <c r="G96" s="705"/>
      <c r="H96" s="705"/>
      <c r="I96" s="705"/>
      <c r="J96" s="705"/>
      <c r="K96" s="705"/>
      <c r="L96" s="705"/>
      <c r="M96" s="705"/>
      <c r="N96" s="700"/>
      <c r="O96" s="700"/>
    </row>
    <row r="97" spans="2:15" ht="12" hidden="1" customHeight="1" x14ac:dyDescent="0.15">
      <c r="C97" s="1030" t="s">
        <v>2292</v>
      </c>
      <c r="D97" s="1030"/>
      <c r="E97" s="1030"/>
      <c r="F97" s="1030"/>
      <c r="G97" s="1030"/>
      <c r="H97" s="1030"/>
      <c r="I97" s="1030"/>
      <c r="J97" s="1030"/>
      <c r="K97" s="1030"/>
      <c r="L97" s="1030"/>
      <c r="M97" s="1030"/>
      <c r="N97" s="1030"/>
      <c r="O97" s="1030"/>
    </row>
    <row r="98" spans="2:15" ht="27.75" hidden="1" customHeight="1" x14ac:dyDescent="0.15">
      <c r="B98" s="688"/>
      <c r="C98" s="1031" t="s">
        <v>2293</v>
      </c>
      <c r="D98" s="1032"/>
      <c r="E98" s="1032"/>
      <c r="F98" s="1032"/>
      <c r="G98" s="1032"/>
      <c r="H98" s="1033"/>
      <c r="I98" s="1037" t="s">
        <v>2294</v>
      </c>
      <c r="J98" s="1038"/>
      <c r="K98" s="725" t="s">
        <v>2295</v>
      </c>
      <c r="L98" s="1041" t="s">
        <v>2296</v>
      </c>
      <c r="M98" s="1043" t="s">
        <v>2297</v>
      </c>
      <c r="N98" s="1043"/>
      <c r="O98" s="1043"/>
    </row>
    <row r="99" spans="2:15" ht="30" hidden="1" customHeight="1" thickBot="1" x14ac:dyDescent="0.2">
      <c r="C99" s="1034"/>
      <c r="D99" s="1035"/>
      <c r="E99" s="1035"/>
      <c r="F99" s="1035"/>
      <c r="G99" s="1035"/>
      <c r="H99" s="1036"/>
      <c r="I99" s="1039"/>
      <c r="J99" s="1040"/>
      <c r="K99" s="726" t="s">
        <v>2298</v>
      </c>
      <c r="L99" s="1042"/>
      <c r="M99" s="1044"/>
      <c r="N99" s="1044"/>
      <c r="O99" s="1044"/>
    </row>
    <row r="100" spans="2:15" ht="15.75" hidden="1" customHeight="1" x14ac:dyDescent="0.15">
      <c r="C100" s="1045" t="s">
        <v>2299</v>
      </c>
      <c r="D100" s="1046"/>
      <c r="E100" s="1046"/>
      <c r="F100" s="1046"/>
      <c r="G100" s="1046"/>
      <c r="H100" s="1047"/>
      <c r="I100" s="1048" t="s">
        <v>2300</v>
      </c>
      <c r="J100" s="1049"/>
      <c r="K100" s="727"/>
      <c r="L100" s="727"/>
      <c r="M100" s="1050"/>
      <c r="N100" s="1050"/>
      <c r="O100" s="1050"/>
    </row>
    <row r="101" spans="2:15" ht="30" hidden="1" customHeight="1" x14ac:dyDescent="0.15">
      <c r="C101" s="1021" t="s">
        <v>2301</v>
      </c>
      <c r="D101" s="1022"/>
      <c r="E101" s="1022"/>
      <c r="F101" s="1022"/>
      <c r="G101" s="1022"/>
      <c r="H101" s="1023"/>
      <c r="I101" s="1024" t="s">
        <v>2302</v>
      </c>
      <c r="J101" s="1025"/>
      <c r="K101" s="728"/>
      <c r="L101" s="728"/>
      <c r="M101" s="1026"/>
      <c r="N101" s="1026"/>
      <c r="O101" s="1026"/>
    </row>
    <row r="102" spans="2:15" ht="30" hidden="1" customHeight="1" x14ac:dyDescent="0.15">
      <c r="C102" s="729"/>
      <c r="D102" s="729"/>
      <c r="E102" s="730"/>
      <c r="F102" s="730"/>
      <c r="G102" s="730"/>
    </row>
    <row r="103" spans="2:15" ht="10.5" hidden="1" customHeight="1" x14ac:dyDescent="0.15">
      <c r="C103" s="731" t="s">
        <v>2303</v>
      </c>
      <c r="D103" s="731"/>
    </row>
    <row r="104" spans="2:15" ht="15" hidden="1" customHeight="1" x14ac:dyDescent="0.15">
      <c r="C104" s="730"/>
      <c r="D104" s="730"/>
    </row>
    <row r="105" spans="2:15" ht="3.75" customHeight="1" x14ac:dyDescent="0.15">
      <c r="C105" s="730"/>
      <c r="D105" s="730"/>
    </row>
    <row r="106" spans="2:15" ht="130.19999999999999" customHeight="1" x14ac:dyDescent="0.15">
      <c r="C106" s="734" t="s">
        <v>2122</v>
      </c>
      <c r="D106" s="978" t="str">
        <f>IF(A.RoHS!G$2=Language!$A$4,Language!T549, IF(A.RoHS!G$2=Language!$A$5,Language!U549,Language!T549))</f>
        <v>最新の調査対象鉱物はRMI(Responsible Minerals Initiative) HPのCMRT(Conflict Minerals Reporting Template)、及び EMRT(Extended Minerals Repoeting Template)をご確認ください。
　　(URL https://www.responsiblemineralsinitiative.org) 
　　[参考情報] CMRT version 6.5 (released April 25, 2025)の調査対象鉱物： タンタル、スズ、タングステン、金
　　[参考情報] EMRT version 2.0 (released April 25, 2025)の調査対象鉱物：コバルト、銅、天然グラファイト、 リチウム、天然マイカ、ニッケル 
For the latest information on minerals subject to investigation, please refer to the CMRT (Conflict Minerals Reporting Template) and EMRT 
　　(Extended Minerals Reporting Template) on the RMI (Responsible Minerals Initiative) website.
 　　[Reference information] CMRT version 6.5 (released April 25, 2025) Survey- Targeted Mineral：Tantalum, tin, tungsten, gold
　　[Reference information] EMRT version 2.0 (released April 25, 2025) Survey- Targeted Mineral：Cobalt, Copper, Natural Graphite, Lithium, Natural Mica, Nickel</v>
      </c>
      <c r="E106" s="942"/>
      <c r="F106" s="942"/>
      <c r="G106" s="942"/>
      <c r="H106" s="942"/>
      <c r="I106" s="942"/>
      <c r="J106" s="942"/>
      <c r="K106" s="942"/>
      <c r="L106" s="942"/>
      <c r="M106" s="942"/>
      <c r="N106" s="942"/>
      <c r="O106" s="942"/>
    </row>
    <row r="107" spans="2:15" ht="15" customHeight="1" x14ac:dyDescent="0.15">
      <c r="C107" s="730"/>
      <c r="D107" s="730"/>
    </row>
    <row r="108" spans="2:15" ht="16.2" customHeight="1" x14ac:dyDescent="0.15">
      <c r="B108" s="1027" t="str">
        <f>IF(A.RoHS!G$2=Language!$A$4,Language!T544, IF(A.RoHS!G$2=Language!$A$5,Language!U544,Language!T544))</f>
        <v xml:space="preserve">責任者：
Responsible by: </v>
      </c>
      <c r="C108" s="1028"/>
      <c r="D108" s="737"/>
      <c r="E108" s="972"/>
      <c r="F108" s="972"/>
      <c r="G108" s="972"/>
      <c r="H108" s="972"/>
      <c r="I108" s="972"/>
      <c r="J108" s="998" t="str">
        <f>IF(A.RoHS!G$2=Language!$A$4,Language!T545, IF(A.RoHS!G$2=Language!$A$5,Language!U545,Language!T545))</f>
        <v>署名／捺印：
Verified results</v>
      </c>
      <c r="K108" s="972"/>
      <c r="L108" s="972"/>
      <c r="M108" s="972"/>
      <c r="N108" s="972"/>
      <c r="O108" s="972"/>
    </row>
    <row r="109" spans="2:15" ht="16.2" customHeight="1" x14ac:dyDescent="0.15">
      <c r="B109" s="1028"/>
      <c r="C109" s="1028"/>
      <c r="D109" s="737"/>
      <c r="E109" s="973"/>
      <c r="F109" s="973"/>
      <c r="G109" s="973"/>
      <c r="H109" s="973"/>
      <c r="I109" s="973"/>
      <c r="J109" s="1029"/>
      <c r="K109" s="973"/>
      <c r="L109" s="973"/>
      <c r="M109" s="973"/>
      <c r="N109" s="973"/>
      <c r="O109" s="973"/>
    </row>
    <row r="110" spans="2:15" ht="15" customHeight="1" x14ac:dyDescent="0.15"/>
    <row r="111" spans="2:15" ht="16.2" customHeight="1" x14ac:dyDescent="0.15">
      <c r="B111" s="996" t="str">
        <f>IF(A.RoHS!G$2=Language!$A$4,Language!T546, IF(A.RoHS!G$2=Language!$A$5,Language!U546,Language!T546))</f>
        <v xml:space="preserve">記入者：
Written by: </v>
      </c>
      <c r="C111" s="997"/>
      <c r="D111" s="738"/>
      <c r="E111" s="972"/>
      <c r="F111" s="972"/>
      <c r="G111" s="972"/>
      <c r="H111" s="972"/>
      <c r="I111" s="972"/>
      <c r="J111" s="998" t="str">
        <f>IF(A.RoHS!G$2=Language!$A$4,Language!T547, IF(A.RoHS!G$2=Language!$A$5,Language!U547,Language!T547))</f>
        <v>署名／捺印：
Signature or Seal:</v>
      </c>
      <c r="K111" s="972"/>
      <c r="L111" s="972"/>
      <c r="M111" s="972"/>
      <c r="N111" s="972"/>
      <c r="O111" s="972"/>
    </row>
    <row r="112" spans="2:15" ht="16.2" customHeight="1" x14ac:dyDescent="0.15">
      <c r="B112" s="997"/>
      <c r="C112" s="997"/>
      <c r="D112" s="738"/>
      <c r="E112" s="973"/>
      <c r="F112" s="973"/>
      <c r="G112" s="973"/>
      <c r="H112" s="973"/>
      <c r="I112" s="973"/>
      <c r="J112" s="999"/>
      <c r="K112" s="973"/>
      <c r="L112" s="973"/>
      <c r="M112" s="973"/>
      <c r="N112" s="973"/>
      <c r="O112" s="973"/>
    </row>
    <row r="113" spans="1:15" ht="15" customHeight="1" x14ac:dyDescent="0.15">
      <c r="C113" s="731"/>
      <c r="D113" s="731"/>
    </row>
    <row r="114" spans="1:15" ht="15" customHeight="1" x14ac:dyDescent="0.15">
      <c r="C114" s="731"/>
      <c r="D114" s="731"/>
    </row>
    <row r="115" spans="1:15" ht="16.5" customHeight="1" x14ac:dyDescent="0.15">
      <c r="A115" s="1010"/>
      <c r="B115" s="1010"/>
      <c r="C115" s="1010"/>
      <c r="D115" s="1010"/>
      <c r="E115" s="1010"/>
      <c r="F115" s="1010"/>
      <c r="G115" s="1010"/>
      <c r="H115" s="1010"/>
      <c r="I115" s="1010"/>
      <c r="J115" s="1010"/>
      <c r="K115" s="1010"/>
      <c r="L115" s="1010"/>
      <c r="M115" s="1010"/>
      <c r="N115" s="1010"/>
      <c r="O115" s="1010"/>
    </row>
  </sheetData>
  <sheetProtection algorithmName="SHA-512" hashValue="y8EIiqGTU7PlTGUNlpvDTi1hIpxMfQ61vzMYqfWsdDEIuwPXnS+Y99SvUVrrYzm/O5P2YlsR6YgLprPcvu16XQ==" saltValue="mfFfABwWtylE4aSwT/EpUg==" spinCount="100000" sheet="1" selectLockedCells="1"/>
  <protectedRanges>
    <protectedRange sqref="E41:G43 E11:G18" name="範囲1"/>
  </protectedRanges>
  <mergeCells count="167">
    <mergeCell ref="M3:O3"/>
    <mergeCell ref="M4:O4"/>
    <mergeCell ref="L5:L6"/>
    <mergeCell ref="M5:O6"/>
    <mergeCell ref="M7:N7"/>
    <mergeCell ref="D51:D54"/>
    <mergeCell ref="G44:M44"/>
    <mergeCell ref="G45:M45"/>
    <mergeCell ref="G46:M46"/>
    <mergeCell ref="G47:M47"/>
    <mergeCell ref="G48:M48"/>
    <mergeCell ref="G49:M49"/>
    <mergeCell ref="G50:M50"/>
    <mergeCell ref="G51:M51"/>
    <mergeCell ref="D41:I41"/>
    <mergeCell ref="H13:K13"/>
    <mergeCell ref="H14:K14"/>
    <mergeCell ref="I17:O18"/>
    <mergeCell ref="B8:P8"/>
    <mergeCell ref="H11:K11"/>
    <mergeCell ref="H12:K12"/>
    <mergeCell ref="N23:O23"/>
    <mergeCell ref="N24:O24"/>
    <mergeCell ref="N25:O25"/>
    <mergeCell ref="N19:O19"/>
    <mergeCell ref="C20:C22"/>
    <mergeCell ref="N20:O20"/>
    <mergeCell ref="N21:O21"/>
    <mergeCell ref="N22:O22"/>
    <mergeCell ref="D19:E19"/>
    <mergeCell ref="G25:M25"/>
    <mergeCell ref="G24:M24"/>
    <mergeCell ref="G23:M23"/>
    <mergeCell ref="G22:M22"/>
    <mergeCell ref="G21:M21"/>
    <mergeCell ref="G20:M20"/>
    <mergeCell ref="G19:M19"/>
    <mergeCell ref="C33:D33"/>
    <mergeCell ref="C34:D34"/>
    <mergeCell ref="N29:O29"/>
    <mergeCell ref="N30:O30"/>
    <mergeCell ref="N31:O31"/>
    <mergeCell ref="N26:O26"/>
    <mergeCell ref="N27:O27"/>
    <mergeCell ref="N28:O28"/>
    <mergeCell ref="G31:M31"/>
    <mergeCell ref="G30:M30"/>
    <mergeCell ref="G29:M29"/>
    <mergeCell ref="G28:M28"/>
    <mergeCell ref="G27:M27"/>
    <mergeCell ref="G26:M26"/>
    <mergeCell ref="N48:O48"/>
    <mergeCell ref="N49:O49"/>
    <mergeCell ref="N50:O50"/>
    <mergeCell ref="N45:O45"/>
    <mergeCell ref="N46:O46"/>
    <mergeCell ref="N47:O47"/>
    <mergeCell ref="E60:H60"/>
    <mergeCell ref="C63:O65"/>
    <mergeCell ref="N66:O66"/>
    <mergeCell ref="N67:O67"/>
    <mergeCell ref="D67:M67"/>
    <mergeCell ref="D66:M66"/>
    <mergeCell ref="C62:N62"/>
    <mergeCell ref="N54:O54"/>
    <mergeCell ref="N55:O55"/>
    <mergeCell ref="E56:N56"/>
    <mergeCell ref="E57:N57"/>
    <mergeCell ref="E58:O59"/>
    <mergeCell ref="C51:C54"/>
    <mergeCell ref="E51:E54"/>
    <mergeCell ref="F51:F54"/>
    <mergeCell ref="N51:O51"/>
    <mergeCell ref="H52:M52"/>
    <mergeCell ref="N52:O52"/>
    <mergeCell ref="H53:M53"/>
    <mergeCell ref="N53:O53"/>
    <mergeCell ref="H54:M54"/>
    <mergeCell ref="G55:M55"/>
    <mergeCell ref="N74:O74"/>
    <mergeCell ref="N75:O75"/>
    <mergeCell ref="N76:O76"/>
    <mergeCell ref="N68:O68"/>
    <mergeCell ref="N69:O69"/>
    <mergeCell ref="C72:J72"/>
    <mergeCell ref="K72:O73"/>
    <mergeCell ref="C71:O71"/>
    <mergeCell ref="D68:M68"/>
    <mergeCell ref="D69:M69"/>
    <mergeCell ref="G74:M74"/>
    <mergeCell ref="G75:M75"/>
    <mergeCell ref="G76:M76"/>
    <mergeCell ref="G83:M83"/>
    <mergeCell ref="G84:M84"/>
    <mergeCell ref="G85:M85"/>
    <mergeCell ref="G86:M86"/>
    <mergeCell ref="N80:O80"/>
    <mergeCell ref="N81:O81"/>
    <mergeCell ref="N82:O82"/>
    <mergeCell ref="N83:O84"/>
    <mergeCell ref="N77:O77"/>
    <mergeCell ref="N78:O78"/>
    <mergeCell ref="N79:O79"/>
    <mergeCell ref="G77:M77"/>
    <mergeCell ref="G78:M78"/>
    <mergeCell ref="G79:M79"/>
    <mergeCell ref="G80:M80"/>
    <mergeCell ref="G81:M81"/>
    <mergeCell ref="G82:M82"/>
    <mergeCell ref="A115:O115"/>
    <mergeCell ref="C3:J5"/>
    <mergeCell ref="C10:I10"/>
    <mergeCell ref="D74:E74"/>
    <mergeCell ref="D83:D84"/>
    <mergeCell ref="D85:D86"/>
    <mergeCell ref="C101:H101"/>
    <mergeCell ref="I101:J101"/>
    <mergeCell ref="M101:O101"/>
    <mergeCell ref="B108:C109"/>
    <mergeCell ref="E108:I109"/>
    <mergeCell ref="J108:J109"/>
    <mergeCell ref="K108:O109"/>
    <mergeCell ref="D106:O106"/>
    <mergeCell ref="C97:O97"/>
    <mergeCell ref="C98:H99"/>
    <mergeCell ref="I98:J99"/>
    <mergeCell ref="L98:L99"/>
    <mergeCell ref="M98:O99"/>
    <mergeCell ref="C100:H100"/>
    <mergeCell ref="I100:J100"/>
    <mergeCell ref="M100:O100"/>
    <mergeCell ref="E93:M93"/>
    <mergeCell ref="N93:O93"/>
    <mergeCell ref="C16:F16"/>
    <mergeCell ref="D17:H17"/>
    <mergeCell ref="D14:F14"/>
    <mergeCell ref="D13:F13"/>
    <mergeCell ref="D12:F12"/>
    <mergeCell ref="D11:F11"/>
    <mergeCell ref="B111:C112"/>
    <mergeCell ref="E111:I112"/>
    <mergeCell ref="J111:J112"/>
    <mergeCell ref="C83:C84"/>
    <mergeCell ref="E83:E84"/>
    <mergeCell ref="F83:F84"/>
    <mergeCell ref="E38:O38"/>
    <mergeCell ref="E39:O39"/>
    <mergeCell ref="C42:I42"/>
    <mergeCell ref="K42:O43"/>
    <mergeCell ref="N44:O44"/>
    <mergeCell ref="D44:E44"/>
    <mergeCell ref="E32:N32"/>
    <mergeCell ref="E33:N33"/>
    <mergeCell ref="E34:P34"/>
    <mergeCell ref="E35:O35"/>
    <mergeCell ref="E36:O36"/>
    <mergeCell ref="E37:O37"/>
    <mergeCell ref="K111:O112"/>
    <mergeCell ref="E94:M94"/>
    <mergeCell ref="N94:O94"/>
    <mergeCell ref="D87:O87"/>
    <mergeCell ref="D88:O88"/>
    <mergeCell ref="D89:N89"/>
    <mergeCell ref="C85:C86"/>
    <mergeCell ref="E85:E86"/>
    <mergeCell ref="F85:F86"/>
    <mergeCell ref="N85:O86"/>
  </mergeCells>
  <phoneticPr fontId="16"/>
  <conditionalFormatting sqref="G55">
    <cfRule type="containsText" dxfId="127" priority="9" operator="containsText" text="Not Applicable">
      <formula>NOT(ISERROR(SEARCH("Not Applicable",G55)))</formula>
    </cfRule>
  </conditionalFormatting>
  <conditionalFormatting sqref="H14:K14">
    <cfRule type="notContainsBlanks" dxfId="126" priority="1">
      <formula>LEN(TRIM(H14))&gt;0</formula>
    </cfRule>
  </conditionalFormatting>
  <conditionalFormatting sqref="I40">
    <cfRule type="cellIs" dxfId="125" priority="12" operator="greaterThan">
      <formula>0</formula>
    </cfRule>
  </conditionalFormatting>
  <conditionalFormatting sqref="N20:O31">
    <cfRule type="containsText" dxfId="124" priority="10" operator="containsText" text="Not Applicable">
      <formula>NOT(ISERROR(SEARCH("Not Applicable",N20)))</formula>
    </cfRule>
    <cfRule type="containsText" dxfId="123" priority="11" operator="containsText" text="Applicable">
      <formula>NOT(ISERROR(SEARCH("Applicable",N20)))</formula>
    </cfRule>
  </conditionalFormatting>
  <conditionalFormatting sqref="N45:O51">
    <cfRule type="cellIs" dxfId="122" priority="6" operator="equal">
      <formula>"Applicable"</formula>
    </cfRule>
    <cfRule type="containsText" dxfId="121" priority="8" operator="containsText" text="Not Applicable">
      <formula>NOT(ISERROR(SEARCH("Not Applicable",N45)))</formula>
    </cfRule>
  </conditionalFormatting>
  <conditionalFormatting sqref="N55:O55">
    <cfRule type="cellIs" dxfId="120" priority="5" operator="equal">
      <formula>"Applicable"</formula>
    </cfRule>
    <cfRule type="containsText" dxfId="119" priority="7" operator="containsText" text="Not Applicable">
      <formula>NOT(ISERROR(SEARCH("Not Applicable",N55)))</formula>
    </cfRule>
  </conditionalFormatting>
  <conditionalFormatting sqref="N67:O68">
    <cfRule type="notContainsBlanks" dxfId="118" priority="2">
      <formula>LEN(TRIM(N67))&gt;0</formula>
    </cfRule>
  </conditionalFormatting>
  <conditionalFormatting sqref="N75:O83 N85:O85">
    <cfRule type="beginsWith" dxfId="117" priority="3" operator="beginsWith" text="Not Applicable">
      <formula>LEFT(N75,LEN("Not Applicable"))="Not Applicable"</formula>
    </cfRule>
    <cfRule type="cellIs" dxfId="116" priority="4" operator="equal">
      <formula>"Applicable"</formula>
    </cfRule>
  </conditionalFormatting>
  <dataValidations count="4">
    <dataValidation type="list" allowBlank="1" showInputMessage="1" showErrorMessage="1" sqref="N65370:O65380 TF65371:TG65381 ADB65371:ADC65381 AMX65371:AMY65381 AWT65371:AWU65381 BGP65371:BGQ65381 BQL65371:BQM65381 CAH65371:CAI65381 CKD65371:CKE65381 CTZ65371:CUA65381 DDV65371:DDW65381 DNR65371:DNS65381 DXN65371:DXO65381 EHJ65371:EHK65381 ERF65371:ERG65381 FBB65371:FBC65381 FKX65371:FKY65381 FUT65371:FUU65381 GEP65371:GEQ65381 GOL65371:GOM65381 GYH65371:GYI65381 HID65371:HIE65381 HRZ65371:HSA65381 IBV65371:IBW65381 ILR65371:ILS65381 IVN65371:IVO65381 JFJ65371:JFK65381 JPF65371:JPG65381 JZB65371:JZC65381 KIX65371:KIY65381 KST65371:KSU65381 LCP65371:LCQ65381 LML65371:LMM65381 LWH65371:LWI65381 MGD65371:MGE65381 MPZ65371:MQA65381 MZV65371:MZW65381 NJR65371:NJS65381 NTN65371:NTO65381 ODJ65371:ODK65381 ONF65371:ONG65381 OXB65371:OXC65381 PGX65371:PGY65381 PQT65371:PQU65381 QAP65371:QAQ65381 QKL65371:QKM65381 QUH65371:QUI65381 RED65371:REE65381 RNZ65371:ROA65381 RXV65371:RXW65381 SHR65371:SHS65381 SRN65371:SRO65381 TBJ65371:TBK65381 TLF65371:TLG65381 TVB65371:TVC65381 UEX65371:UEY65381 UOT65371:UOU65381 UYP65371:UYQ65381 VIL65371:VIM65381 VSH65371:VSI65381 WCD65371:WCE65381 WLZ65371:WMA65381 WVV65371:WVW65381 N130906:O130916 JJ130907:JK130917 TF130907:TG130917 ADB130907:ADC130917 AMX130907:AMY130917 AWT130907:AWU130917 BGP130907:BGQ130917 BQL130907:BQM130917 CAH130907:CAI130917 CKD130907:CKE130917 CTZ130907:CUA130917 DDV130907:DDW130917 DNR130907:DNS130917 DXN130907:DXO130917 EHJ130907:EHK130917 ERF130907:ERG130917 FBB130907:FBC130917 FKX130907:FKY130917 FUT130907:FUU130917 GEP130907:GEQ130917 GOL130907:GOM130917 GYH130907:GYI130917 HID130907:HIE130917 HRZ130907:HSA130917 IBV130907:IBW130917 ILR130907:ILS130917 IVN130907:IVO130917 JFJ130907:JFK130917 JPF130907:JPG130917 JZB130907:JZC130917 KIX130907:KIY130917 KST130907:KSU130917 LCP130907:LCQ130917 LML130907:LMM130917 LWH130907:LWI130917 MGD130907:MGE130917 MPZ130907:MQA130917 MZV130907:MZW130917 NJR130907:NJS130917 NTN130907:NTO130917 ODJ130907:ODK130917 ONF130907:ONG130917 OXB130907:OXC130917 PGX130907:PGY130917 PQT130907:PQU130917 QAP130907:QAQ130917 QKL130907:QKM130917 QUH130907:QUI130917 RED130907:REE130917 RNZ130907:ROA130917 RXV130907:RXW130917 SHR130907:SHS130917 SRN130907:SRO130917 TBJ130907:TBK130917 TLF130907:TLG130917 TVB130907:TVC130917 UEX130907:UEY130917 UOT130907:UOU130917 UYP130907:UYQ130917 VIL130907:VIM130917 VSH130907:VSI130917 WCD130907:WCE130917 WLZ130907:WMA130917 WVV130907:WVW130917 N196442:O196452 JJ196443:JK196453 TF196443:TG196453 ADB196443:ADC196453 AMX196443:AMY196453 AWT196443:AWU196453 BGP196443:BGQ196453 BQL196443:BQM196453 CAH196443:CAI196453 CKD196443:CKE196453 CTZ196443:CUA196453 DDV196443:DDW196453 DNR196443:DNS196453 DXN196443:DXO196453 EHJ196443:EHK196453 ERF196443:ERG196453 FBB196443:FBC196453 FKX196443:FKY196453 FUT196443:FUU196453 GEP196443:GEQ196453 GOL196443:GOM196453 GYH196443:GYI196453 HID196443:HIE196453 HRZ196443:HSA196453 IBV196443:IBW196453 ILR196443:ILS196453 IVN196443:IVO196453 JFJ196443:JFK196453 JPF196443:JPG196453 JZB196443:JZC196453 KIX196443:KIY196453 KST196443:KSU196453 LCP196443:LCQ196453 LML196443:LMM196453 LWH196443:LWI196453 MGD196443:MGE196453 MPZ196443:MQA196453 MZV196443:MZW196453 NJR196443:NJS196453 NTN196443:NTO196453 ODJ196443:ODK196453 ONF196443:ONG196453 OXB196443:OXC196453 PGX196443:PGY196453 PQT196443:PQU196453 QAP196443:QAQ196453 QKL196443:QKM196453 QUH196443:QUI196453 RED196443:REE196453 RNZ196443:ROA196453 RXV196443:RXW196453 SHR196443:SHS196453 SRN196443:SRO196453 TBJ196443:TBK196453 TLF196443:TLG196453 TVB196443:TVC196453 UEX196443:UEY196453 UOT196443:UOU196453 UYP196443:UYQ196453 VIL196443:VIM196453 VSH196443:VSI196453 WCD196443:WCE196453 WLZ196443:WMA196453 WVV196443:WVW196453 N261978:O261988 JJ261979:JK261989 TF261979:TG261989 ADB261979:ADC261989 AMX261979:AMY261989 AWT261979:AWU261989 BGP261979:BGQ261989 BQL261979:BQM261989 CAH261979:CAI261989 CKD261979:CKE261989 CTZ261979:CUA261989 DDV261979:DDW261989 DNR261979:DNS261989 DXN261979:DXO261989 EHJ261979:EHK261989 ERF261979:ERG261989 FBB261979:FBC261989 FKX261979:FKY261989 FUT261979:FUU261989 GEP261979:GEQ261989 GOL261979:GOM261989 GYH261979:GYI261989 HID261979:HIE261989 HRZ261979:HSA261989 IBV261979:IBW261989 ILR261979:ILS261989 IVN261979:IVO261989 JFJ261979:JFK261989 JPF261979:JPG261989 JZB261979:JZC261989 KIX261979:KIY261989 KST261979:KSU261989 LCP261979:LCQ261989 LML261979:LMM261989 LWH261979:LWI261989 MGD261979:MGE261989 MPZ261979:MQA261989 MZV261979:MZW261989 NJR261979:NJS261989 NTN261979:NTO261989 ODJ261979:ODK261989 ONF261979:ONG261989 OXB261979:OXC261989 PGX261979:PGY261989 PQT261979:PQU261989 QAP261979:QAQ261989 QKL261979:QKM261989 QUH261979:QUI261989 RED261979:REE261989 RNZ261979:ROA261989 RXV261979:RXW261989 SHR261979:SHS261989 SRN261979:SRO261989 TBJ261979:TBK261989 TLF261979:TLG261989 TVB261979:TVC261989 UEX261979:UEY261989 UOT261979:UOU261989 UYP261979:UYQ261989 VIL261979:VIM261989 VSH261979:VSI261989 WCD261979:WCE261989 WLZ261979:WMA261989 WVV261979:WVW261989 N327514:O327524 JJ327515:JK327525 TF327515:TG327525 ADB327515:ADC327525 AMX327515:AMY327525 AWT327515:AWU327525 BGP327515:BGQ327525 BQL327515:BQM327525 CAH327515:CAI327525 CKD327515:CKE327525 CTZ327515:CUA327525 DDV327515:DDW327525 DNR327515:DNS327525 DXN327515:DXO327525 EHJ327515:EHK327525 ERF327515:ERG327525 FBB327515:FBC327525 FKX327515:FKY327525 FUT327515:FUU327525 GEP327515:GEQ327525 GOL327515:GOM327525 GYH327515:GYI327525 HID327515:HIE327525 HRZ327515:HSA327525 IBV327515:IBW327525 ILR327515:ILS327525 IVN327515:IVO327525 JFJ327515:JFK327525 JPF327515:JPG327525 JZB327515:JZC327525 KIX327515:KIY327525 KST327515:KSU327525 LCP327515:LCQ327525 LML327515:LMM327525 LWH327515:LWI327525 MGD327515:MGE327525 MPZ327515:MQA327525 MZV327515:MZW327525 NJR327515:NJS327525 NTN327515:NTO327525 ODJ327515:ODK327525 ONF327515:ONG327525 OXB327515:OXC327525 PGX327515:PGY327525 PQT327515:PQU327525 QAP327515:QAQ327525 QKL327515:QKM327525 QUH327515:QUI327525 RED327515:REE327525 RNZ327515:ROA327525 RXV327515:RXW327525 SHR327515:SHS327525 SRN327515:SRO327525 TBJ327515:TBK327525 TLF327515:TLG327525 TVB327515:TVC327525 UEX327515:UEY327525 UOT327515:UOU327525 UYP327515:UYQ327525 VIL327515:VIM327525 VSH327515:VSI327525 WCD327515:WCE327525 WLZ327515:WMA327525 WVV327515:WVW327525 N393050:O393060 JJ393051:JK393061 TF393051:TG393061 ADB393051:ADC393061 AMX393051:AMY393061 AWT393051:AWU393061 BGP393051:BGQ393061 BQL393051:BQM393061 CAH393051:CAI393061 CKD393051:CKE393061 CTZ393051:CUA393061 DDV393051:DDW393061 DNR393051:DNS393061 DXN393051:DXO393061 EHJ393051:EHK393061 ERF393051:ERG393061 FBB393051:FBC393061 FKX393051:FKY393061 FUT393051:FUU393061 GEP393051:GEQ393061 GOL393051:GOM393061 GYH393051:GYI393061 HID393051:HIE393061 HRZ393051:HSA393061 IBV393051:IBW393061 ILR393051:ILS393061 IVN393051:IVO393061 JFJ393051:JFK393061 JPF393051:JPG393061 JZB393051:JZC393061 KIX393051:KIY393061 KST393051:KSU393061 LCP393051:LCQ393061 LML393051:LMM393061 LWH393051:LWI393061 MGD393051:MGE393061 MPZ393051:MQA393061 MZV393051:MZW393061 NJR393051:NJS393061 NTN393051:NTO393061 ODJ393051:ODK393061 ONF393051:ONG393061 OXB393051:OXC393061 PGX393051:PGY393061 PQT393051:PQU393061 QAP393051:QAQ393061 QKL393051:QKM393061 QUH393051:QUI393061 RED393051:REE393061 RNZ393051:ROA393061 RXV393051:RXW393061 SHR393051:SHS393061 SRN393051:SRO393061 TBJ393051:TBK393061 TLF393051:TLG393061 TVB393051:TVC393061 UEX393051:UEY393061 UOT393051:UOU393061 UYP393051:UYQ393061 VIL393051:VIM393061 VSH393051:VSI393061 WCD393051:WCE393061 WLZ393051:WMA393061 WVV393051:WVW393061 N458586:O458596 JJ458587:JK458597 TF458587:TG458597 ADB458587:ADC458597 AMX458587:AMY458597 AWT458587:AWU458597 BGP458587:BGQ458597 BQL458587:BQM458597 CAH458587:CAI458597 CKD458587:CKE458597 CTZ458587:CUA458597 DDV458587:DDW458597 DNR458587:DNS458597 DXN458587:DXO458597 EHJ458587:EHK458597 ERF458587:ERG458597 FBB458587:FBC458597 FKX458587:FKY458597 FUT458587:FUU458597 GEP458587:GEQ458597 GOL458587:GOM458597 GYH458587:GYI458597 HID458587:HIE458597 HRZ458587:HSA458597 IBV458587:IBW458597 ILR458587:ILS458597 IVN458587:IVO458597 JFJ458587:JFK458597 JPF458587:JPG458597 JZB458587:JZC458597 KIX458587:KIY458597 KST458587:KSU458597 LCP458587:LCQ458597 LML458587:LMM458597 LWH458587:LWI458597 MGD458587:MGE458597 MPZ458587:MQA458597 MZV458587:MZW458597 NJR458587:NJS458597 NTN458587:NTO458597 ODJ458587:ODK458597 ONF458587:ONG458597 OXB458587:OXC458597 PGX458587:PGY458597 PQT458587:PQU458597 QAP458587:QAQ458597 QKL458587:QKM458597 QUH458587:QUI458597 RED458587:REE458597 RNZ458587:ROA458597 RXV458587:RXW458597 SHR458587:SHS458597 SRN458587:SRO458597 TBJ458587:TBK458597 TLF458587:TLG458597 TVB458587:TVC458597 UEX458587:UEY458597 UOT458587:UOU458597 UYP458587:UYQ458597 VIL458587:VIM458597 VSH458587:VSI458597 WCD458587:WCE458597 WLZ458587:WMA458597 WVV458587:WVW458597 N524122:O524132 JJ524123:JK524133 TF524123:TG524133 ADB524123:ADC524133 AMX524123:AMY524133 AWT524123:AWU524133 BGP524123:BGQ524133 BQL524123:BQM524133 CAH524123:CAI524133 CKD524123:CKE524133 CTZ524123:CUA524133 DDV524123:DDW524133 DNR524123:DNS524133 DXN524123:DXO524133 EHJ524123:EHK524133 ERF524123:ERG524133 FBB524123:FBC524133 FKX524123:FKY524133 FUT524123:FUU524133 GEP524123:GEQ524133 GOL524123:GOM524133 GYH524123:GYI524133 HID524123:HIE524133 HRZ524123:HSA524133 IBV524123:IBW524133 ILR524123:ILS524133 IVN524123:IVO524133 JFJ524123:JFK524133 JPF524123:JPG524133 JZB524123:JZC524133 KIX524123:KIY524133 KST524123:KSU524133 LCP524123:LCQ524133 LML524123:LMM524133 LWH524123:LWI524133 MGD524123:MGE524133 MPZ524123:MQA524133 MZV524123:MZW524133 NJR524123:NJS524133 NTN524123:NTO524133 ODJ524123:ODK524133 ONF524123:ONG524133 OXB524123:OXC524133 PGX524123:PGY524133 PQT524123:PQU524133 QAP524123:QAQ524133 QKL524123:QKM524133 QUH524123:QUI524133 RED524123:REE524133 RNZ524123:ROA524133 RXV524123:RXW524133 SHR524123:SHS524133 SRN524123:SRO524133 TBJ524123:TBK524133 TLF524123:TLG524133 TVB524123:TVC524133 UEX524123:UEY524133 UOT524123:UOU524133 UYP524123:UYQ524133 VIL524123:VIM524133 VSH524123:VSI524133 WCD524123:WCE524133 WLZ524123:WMA524133 WVV524123:WVW524133 N589658:O589668 JJ589659:JK589669 TF589659:TG589669 ADB589659:ADC589669 AMX589659:AMY589669 AWT589659:AWU589669 BGP589659:BGQ589669 BQL589659:BQM589669 CAH589659:CAI589669 CKD589659:CKE589669 CTZ589659:CUA589669 DDV589659:DDW589669 DNR589659:DNS589669 DXN589659:DXO589669 EHJ589659:EHK589669 ERF589659:ERG589669 FBB589659:FBC589669 FKX589659:FKY589669 FUT589659:FUU589669 GEP589659:GEQ589669 GOL589659:GOM589669 GYH589659:GYI589669 HID589659:HIE589669 HRZ589659:HSA589669 IBV589659:IBW589669 ILR589659:ILS589669 IVN589659:IVO589669 JFJ589659:JFK589669 JPF589659:JPG589669 JZB589659:JZC589669 KIX589659:KIY589669 KST589659:KSU589669 LCP589659:LCQ589669 LML589659:LMM589669 LWH589659:LWI589669 MGD589659:MGE589669 MPZ589659:MQA589669 MZV589659:MZW589669 NJR589659:NJS589669 NTN589659:NTO589669 ODJ589659:ODK589669 ONF589659:ONG589669 OXB589659:OXC589669 PGX589659:PGY589669 PQT589659:PQU589669 QAP589659:QAQ589669 QKL589659:QKM589669 QUH589659:QUI589669 RED589659:REE589669 RNZ589659:ROA589669 RXV589659:RXW589669 SHR589659:SHS589669 SRN589659:SRO589669 TBJ589659:TBK589669 TLF589659:TLG589669 TVB589659:TVC589669 UEX589659:UEY589669 UOT589659:UOU589669 UYP589659:UYQ589669 VIL589659:VIM589669 VSH589659:VSI589669 WCD589659:WCE589669 WLZ589659:WMA589669 WVV589659:WVW589669 N655194:O655204 JJ655195:JK655205 TF655195:TG655205 ADB655195:ADC655205 AMX655195:AMY655205 AWT655195:AWU655205 BGP655195:BGQ655205 BQL655195:BQM655205 CAH655195:CAI655205 CKD655195:CKE655205 CTZ655195:CUA655205 DDV655195:DDW655205 DNR655195:DNS655205 DXN655195:DXO655205 EHJ655195:EHK655205 ERF655195:ERG655205 FBB655195:FBC655205 FKX655195:FKY655205 FUT655195:FUU655205 GEP655195:GEQ655205 GOL655195:GOM655205 GYH655195:GYI655205 HID655195:HIE655205 HRZ655195:HSA655205 IBV655195:IBW655205 ILR655195:ILS655205 IVN655195:IVO655205 JFJ655195:JFK655205 JPF655195:JPG655205 JZB655195:JZC655205 KIX655195:KIY655205 KST655195:KSU655205 LCP655195:LCQ655205 LML655195:LMM655205 LWH655195:LWI655205 MGD655195:MGE655205 MPZ655195:MQA655205 MZV655195:MZW655205 NJR655195:NJS655205 NTN655195:NTO655205 ODJ655195:ODK655205 ONF655195:ONG655205 OXB655195:OXC655205 PGX655195:PGY655205 PQT655195:PQU655205 QAP655195:QAQ655205 QKL655195:QKM655205 QUH655195:QUI655205 RED655195:REE655205 RNZ655195:ROA655205 RXV655195:RXW655205 SHR655195:SHS655205 SRN655195:SRO655205 TBJ655195:TBK655205 TLF655195:TLG655205 TVB655195:TVC655205 UEX655195:UEY655205 UOT655195:UOU655205 UYP655195:UYQ655205 VIL655195:VIM655205 VSH655195:VSI655205 WCD655195:WCE655205 WLZ655195:WMA655205 WVV655195:WVW655205 N720730:O720740 JJ720731:JK720741 TF720731:TG720741 ADB720731:ADC720741 AMX720731:AMY720741 AWT720731:AWU720741 BGP720731:BGQ720741 BQL720731:BQM720741 CAH720731:CAI720741 CKD720731:CKE720741 CTZ720731:CUA720741 DDV720731:DDW720741 DNR720731:DNS720741 DXN720731:DXO720741 EHJ720731:EHK720741 ERF720731:ERG720741 FBB720731:FBC720741 FKX720731:FKY720741 FUT720731:FUU720741 GEP720731:GEQ720741 GOL720731:GOM720741 GYH720731:GYI720741 HID720731:HIE720741 HRZ720731:HSA720741 IBV720731:IBW720741 ILR720731:ILS720741 IVN720731:IVO720741 JFJ720731:JFK720741 JPF720731:JPG720741 JZB720731:JZC720741 KIX720731:KIY720741 KST720731:KSU720741 LCP720731:LCQ720741 LML720731:LMM720741 LWH720731:LWI720741 MGD720731:MGE720741 MPZ720731:MQA720741 MZV720731:MZW720741 NJR720731:NJS720741 NTN720731:NTO720741 ODJ720731:ODK720741 ONF720731:ONG720741 OXB720731:OXC720741 PGX720731:PGY720741 PQT720731:PQU720741 QAP720731:QAQ720741 QKL720731:QKM720741 QUH720731:QUI720741 RED720731:REE720741 RNZ720731:ROA720741 RXV720731:RXW720741 SHR720731:SHS720741 SRN720731:SRO720741 TBJ720731:TBK720741 TLF720731:TLG720741 TVB720731:TVC720741 UEX720731:UEY720741 UOT720731:UOU720741 UYP720731:UYQ720741 VIL720731:VIM720741 VSH720731:VSI720741 WCD720731:WCE720741 WLZ720731:WMA720741 WVV720731:WVW720741 N786266:O786276 JJ786267:JK786277 TF786267:TG786277 ADB786267:ADC786277 AMX786267:AMY786277 AWT786267:AWU786277 BGP786267:BGQ786277 BQL786267:BQM786277 CAH786267:CAI786277 CKD786267:CKE786277 CTZ786267:CUA786277 DDV786267:DDW786277 DNR786267:DNS786277 DXN786267:DXO786277 EHJ786267:EHK786277 ERF786267:ERG786277 FBB786267:FBC786277 FKX786267:FKY786277 FUT786267:FUU786277 GEP786267:GEQ786277 GOL786267:GOM786277 GYH786267:GYI786277 HID786267:HIE786277 HRZ786267:HSA786277 IBV786267:IBW786277 ILR786267:ILS786277 IVN786267:IVO786277 JFJ786267:JFK786277 JPF786267:JPG786277 JZB786267:JZC786277 KIX786267:KIY786277 KST786267:KSU786277 LCP786267:LCQ786277 LML786267:LMM786277 LWH786267:LWI786277 MGD786267:MGE786277 MPZ786267:MQA786277 MZV786267:MZW786277 NJR786267:NJS786277 NTN786267:NTO786277 ODJ786267:ODK786277 ONF786267:ONG786277 OXB786267:OXC786277 PGX786267:PGY786277 PQT786267:PQU786277 QAP786267:QAQ786277 QKL786267:QKM786277 QUH786267:QUI786277 RED786267:REE786277 RNZ786267:ROA786277 RXV786267:RXW786277 SHR786267:SHS786277 SRN786267:SRO786277 TBJ786267:TBK786277 TLF786267:TLG786277 TVB786267:TVC786277 UEX786267:UEY786277 UOT786267:UOU786277 UYP786267:UYQ786277 VIL786267:VIM786277 VSH786267:VSI786277 WCD786267:WCE786277 WLZ786267:WMA786277 WVV786267:WVW786277 N851802:O851812 JJ851803:JK851813 TF851803:TG851813 ADB851803:ADC851813 AMX851803:AMY851813 AWT851803:AWU851813 BGP851803:BGQ851813 BQL851803:BQM851813 CAH851803:CAI851813 CKD851803:CKE851813 CTZ851803:CUA851813 DDV851803:DDW851813 DNR851803:DNS851813 DXN851803:DXO851813 EHJ851803:EHK851813 ERF851803:ERG851813 FBB851803:FBC851813 FKX851803:FKY851813 FUT851803:FUU851813 GEP851803:GEQ851813 GOL851803:GOM851813 GYH851803:GYI851813 HID851803:HIE851813 HRZ851803:HSA851813 IBV851803:IBW851813 ILR851803:ILS851813 IVN851803:IVO851813 JFJ851803:JFK851813 JPF851803:JPG851813 JZB851803:JZC851813 KIX851803:KIY851813 KST851803:KSU851813 LCP851803:LCQ851813 LML851803:LMM851813 LWH851803:LWI851813 MGD851803:MGE851813 MPZ851803:MQA851813 MZV851803:MZW851813 NJR851803:NJS851813 NTN851803:NTO851813 ODJ851803:ODK851813 ONF851803:ONG851813 OXB851803:OXC851813 PGX851803:PGY851813 PQT851803:PQU851813 QAP851803:QAQ851813 QKL851803:QKM851813 QUH851803:QUI851813 RED851803:REE851813 RNZ851803:ROA851813 RXV851803:RXW851813 SHR851803:SHS851813 SRN851803:SRO851813 TBJ851803:TBK851813 TLF851803:TLG851813 TVB851803:TVC851813 UEX851803:UEY851813 UOT851803:UOU851813 UYP851803:UYQ851813 VIL851803:VIM851813 VSH851803:VSI851813 WCD851803:WCE851813 WLZ851803:WMA851813 WVV851803:WVW851813 N917338:O917348 JJ917339:JK917349 TF917339:TG917349 ADB917339:ADC917349 AMX917339:AMY917349 AWT917339:AWU917349 BGP917339:BGQ917349 BQL917339:BQM917349 CAH917339:CAI917349 CKD917339:CKE917349 CTZ917339:CUA917349 DDV917339:DDW917349 DNR917339:DNS917349 DXN917339:DXO917349 EHJ917339:EHK917349 ERF917339:ERG917349 FBB917339:FBC917349 FKX917339:FKY917349 FUT917339:FUU917349 GEP917339:GEQ917349 GOL917339:GOM917349 GYH917339:GYI917349 HID917339:HIE917349 HRZ917339:HSA917349 IBV917339:IBW917349 ILR917339:ILS917349 IVN917339:IVO917349 JFJ917339:JFK917349 JPF917339:JPG917349 JZB917339:JZC917349 KIX917339:KIY917349 KST917339:KSU917349 LCP917339:LCQ917349 LML917339:LMM917349 LWH917339:LWI917349 MGD917339:MGE917349 MPZ917339:MQA917349 MZV917339:MZW917349 NJR917339:NJS917349 NTN917339:NTO917349 ODJ917339:ODK917349 ONF917339:ONG917349 OXB917339:OXC917349 PGX917339:PGY917349 PQT917339:PQU917349 QAP917339:QAQ917349 QKL917339:QKM917349 QUH917339:QUI917349 RED917339:REE917349 RNZ917339:ROA917349 RXV917339:RXW917349 SHR917339:SHS917349 SRN917339:SRO917349 TBJ917339:TBK917349 TLF917339:TLG917349 TVB917339:TVC917349 UEX917339:UEY917349 UOT917339:UOU917349 UYP917339:UYQ917349 VIL917339:VIM917349 VSH917339:VSI917349 WCD917339:WCE917349 WLZ917339:WMA917349 WVV917339:WVW917349 N982874:O982884 JJ982875:JK982885 TF982875:TG982885 ADB982875:ADC982885 AMX982875:AMY982885 AWT982875:AWU982885 BGP982875:BGQ982885 BQL982875:BQM982885 CAH982875:CAI982885 CKD982875:CKE982885 CTZ982875:CUA982885 DDV982875:DDW982885 DNR982875:DNS982885 DXN982875:DXO982885 EHJ982875:EHK982885 ERF982875:ERG982885 FBB982875:FBC982885 FKX982875:FKY982885 FUT982875:FUU982885 GEP982875:GEQ982885 GOL982875:GOM982885 GYH982875:GYI982885 HID982875:HIE982885 HRZ982875:HSA982885 IBV982875:IBW982885 ILR982875:ILS982885 IVN982875:IVO982885 JFJ982875:JFK982885 JPF982875:JPG982885 JZB982875:JZC982885 KIX982875:KIY982885 KST982875:KSU982885 LCP982875:LCQ982885 LML982875:LMM982885 LWH982875:LWI982885 MGD982875:MGE982885 MPZ982875:MQA982885 MZV982875:MZW982885 NJR982875:NJS982885 NTN982875:NTO982885 ODJ982875:ODK982885 ONF982875:ONG982885 OXB982875:OXC982885 PGX982875:PGY982885 PQT982875:PQU982885 QAP982875:QAQ982885 QKL982875:QKM982885 QUH982875:QUI982885 RED982875:REE982885 RNZ982875:ROA982885 RXV982875:RXW982885 SHR982875:SHS982885 SRN982875:SRO982885 TBJ982875:TBK982885 TLF982875:TLG982885 TVB982875:TVC982885 UEX982875:UEY982885 UOT982875:UOU982885 UYP982875:UYQ982885 VIL982875:VIM982885 VSH982875:VSI982885 WCD982875:WCE982885 WLZ982875:WMA982885 WVV982875:WVW982885 JJ65371:JK65381 TF56:TG61 JJ56:JK61 WVV56:WVW61 WLZ56:WMA61 WCD56:WCE61 VSH56:VSI61 VIL56:VIM61 UYP56:UYQ61 UOT56:UOU61 UEX56:UEY61 TVB56:TVC61 TLF56:TLG61 TBJ56:TBK61 SRN56:SRO61 SHR56:SHS61 RXV56:RXW61 RNZ56:ROA61 RED56:REE61 QUH56:QUI61 QKL56:QKM61 QAP56:QAQ61 PQT56:PQU61 PGX56:PGY61 OXB56:OXC61 ONF56:ONG61 ODJ56:ODK61 NTN56:NTO61 NJR56:NJS61 MZV56:MZW61 MPZ56:MQA61 MGD56:MGE61 LWH56:LWI61 LML56:LMM61 LCP56:LCQ61 KST56:KSU61 KIX56:KIY61 JZB56:JZC61 JPF56:JPG61 JFJ56:JFK61 IVN56:IVO61 ILR56:ILS61 IBV56:IBW61 HRZ56:HSA61 HID56:HIE61 GYH56:GYI61 GOL56:GOM61 GEP56:GEQ61 FUT56:FUU61 FKX56:FKY61 FBB56:FBC61 ERF56:ERG61 EHJ56:EHK61 DXN56:DXO61 DNR56:DNS61 DDV56:DDW61 CTZ56:CUA61 CKD56:CKE61 CAH56:CAI61 BQL56:BQM61 BGP56:BGQ61 AWT56:AWU61 AMX56:AMY61 ADB56:ADC61 BGP47:BGQ54 BQL47:BQM54 CAH47:CAI54 CKD47:CKE54 CTZ47:CUA54 DDV47:DDW54 DNR47:DNS54 DXN47:DXO54 EHJ47:EHK54 ERF47:ERG54 FBB47:FBC54 FKX47:FKY54 FUT47:FUU54 GEP47:GEQ54 GOL47:GOM54 GYH47:GYI54 HID47:HIE54 HRZ47:HSA54 IBV47:IBW54 ILR47:ILS54 IVN47:IVO54 JFJ47:JFK54 JPF47:JPG54 JZB47:JZC54 KIX47:KIY54 KST47:KSU54 LCP47:LCQ54 LML47:LMM54 LWH47:LWI54 MGD47:MGE54 MPZ47:MQA54 MZV47:MZW54 NJR47:NJS54 NTN47:NTO54 ODJ47:ODK54 ONF47:ONG54 OXB47:OXC54 PGX47:PGY54 PQT47:PQU54 QAP47:QAQ54 QKL47:QKM54 QUH47:QUI54 RED47:REE54 RNZ47:ROA54 RXV47:RXW54 SHR47:SHS54 SRN47:SRO54 TBJ47:TBK54 TLF47:TLG54 TVB47:TVC54 UEX47:UEY54 UOT47:UOU54 UYP47:UYQ54 VIL47:VIM54 VSH47:VSI54 WCD47:WCE54 WLZ47:WMA54 WVV47:WVW54 JJ47:JK54 TF47:TG54 ADB47:ADC54 AMX47:AMY54 AWT47:AWU54" xr:uid="{3ECF6457-162A-48F3-B7B5-8B5089ED93DA}">
      <formula1>"基準を満たす(Applicable)／満たさない(Not Applicable),基準を満たす(Applicable),満たさない(Not Applicable)"</formula1>
    </dataValidation>
    <dataValidation type="list" allowBlank="1" showInputMessage="1" showErrorMessage="1" sqref="I65396:J65397 JE65397:JF65398 TA65397:TB65398 ACW65397:ACX65398 AMS65397:AMT65398 AWO65397:AWP65398 BGK65397:BGL65398 BQG65397:BQH65398 CAC65397:CAD65398 CJY65397:CJZ65398 CTU65397:CTV65398 DDQ65397:DDR65398 DNM65397:DNN65398 DXI65397:DXJ65398 EHE65397:EHF65398 ERA65397:ERB65398 FAW65397:FAX65398 FKS65397:FKT65398 FUO65397:FUP65398 GEK65397:GEL65398 GOG65397:GOH65398 GYC65397:GYD65398 HHY65397:HHZ65398 HRU65397:HRV65398 IBQ65397:IBR65398 ILM65397:ILN65398 IVI65397:IVJ65398 JFE65397:JFF65398 JPA65397:JPB65398 JYW65397:JYX65398 KIS65397:KIT65398 KSO65397:KSP65398 LCK65397:LCL65398 LMG65397:LMH65398 LWC65397:LWD65398 MFY65397:MFZ65398 MPU65397:MPV65398 MZQ65397:MZR65398 NJM65397:NJN65398 NTI65397:NTJ65398 ODE65397:ODF65398 ONA65397:ONB65398 OWW65397:OWX65398 PGS65397:PGT65398 PQO65397:PQP65398 QAK65397:QAL65398 QKG65397:QKH65398 QUC65397:QUD65398 RDY65397:RDZ65398 RNU65397:RNV65398 RXQ65397:RXR65398 SHM65397:SHN65398 SRI65397:SRJ65398 TBE65397:TBF65398 TLA65397:TLB65398 TUW65397:TUX65398 UES65397:UET65398 UOO65397:UOP65398 UYK65397:UYL65398 VIG65397:VIH65398 VSC65397:VSD65398 WBY65397:WBZ65398 WLU65397:WLV65398 WVQ65397:WVR65398 I130932:J130933 JE130933:JF130934 TA130933:TB130934 ACW130933:ACX130934 AMS130933:AMT130934 AWO130933:AWP130934 BGK130933:BGL130934 BQG130933:BQH130934 CAC130933:CAD130934 CJY130933:CJZ130934 CTU130933:CTV130934 DDQ130933:DDR130934 DNM130933:DNN130934 DXI130933:DXJ130934 EHE130933:EHF130934 ERA130933:ERB130934 FAW130933:FAX130934 FKS130933:FKT130934 FUO130933:FUP130934 GEK130933:GEL130934 GOG130933:GOH130934 GYC130933:GYD130934 HHY130933:HHZ130934 HRU130933:HRV130934 IBQ130933:IBR130934 ILM130933:ILN130934 IVI130933:IVJ130934 JFE130933:JFF130934 JPA130933:JPB130934 JYW130933:JYX130934 KIS130933:KIT130934 KSO130933:KSP130934 LCK130933:LCL130934 LMG130933:LMH130934 LWC130933:LWD130934 MFY130933:MFZ130934 MPU130933:MPV130934 MZQ130933:MZR130934 NJM130933:NJN130934 NTI130933:NTJ130934 ODE130933:ODF130934 ONA130933:ONB130934 OWW130933:OWX130934 PGS130933:PGT130934 PQO130933:PQP130934 QAK130933:QAL130934 QKG130933:QKH130934 QUC130933:QUD130934 RDY130933:RDZ130934 RNU130933:RNV130934 RXQ130933:RXR130934 SHM130933:SHN130934 SRI130933:SRJ130934 TBE130933:TBF130934 TLA130933:TLB130934 TUW130933:TUX130934 UES130933:UET130934 UOO130933:UOP130934 UYK130933:UYL130934 VIG130933:VIH130934 VSC130933:VSD130934 WBY130933:WBZ130934 WLU130933:WLV130934 WVQ130933:WVR130934 I196468:J196469 JE196469:JF196470 TA196469:TB196470 ACW196469:ACX196470 AMS196469:AMT196470 AWO196469:AWP196470 BGK196469:BGL196470 BQG196469:BQH196470 CAC196469:CAD196470 CJY196469:CJZ196470 CTU196469:CTV196470 DDQ196469:DDR196470 DNM196469:DNN196470 DXI196469:DXJ196470 EHE196469:EHF196470 ERA196469:ERB196470 FAW196469:FAX196470 FKS196469:FKT196470 FUO196469:FUP196470 GEK196469:GEL196470 GOG196469:GOH196470 GYC196469:GYD196470 HHY196469:HHZ196470 HRU196469:HRV196470 IBQ196469:IBR196470 ILM196469:ILN196470 IVI196469:IVJ196470 JFE196469:JFF196470 JPA196469:JPB196470 JYW196469:JYX196470 KIS196469:KIT196470 KSO196469:KSP196470 LCK196469:LCL196470 LMG196469:LMH196470 LWC196469:LWD196470 MFY196469:MFZ196470 MPU196469:MPV196470 MZQ196469:MZR196470 NJM196469:NJN196470 NTI196469:NTJ196470 ODE196469:ODF196470 ONA196469:ONB196470 OWW196469:OWX196470 PGS196469:PGT196470 PQO196469:PQP196470 QAK196469:QAL196470 QKG196469:QKH196470 QUC196469:QUD196470 RDY196469:RDZ196470 RNU196469:RNV196470 RXQ196469:RXR196470 SHM196469:SHN196470 SRI196469:SRJ196470 TBE196469:TBF196470 TLA196469:TLB196470 TUW196469:TUX196470 UES196469:UET196470 UOO196469:UOP196470 UYK196469:UYL196470 VIG196469:VIH196470 VSC196469:VSD196470 WBY196469:WBZ196470 WLU196469:WLV196470 WVQ196469:WVR196470 I262004:J262005 JE262005:JF262006 TA262005:TB262006 ACW262005:ACX262006 AMS262005:AMT262006 AWO262005:AWP262006 BGK262005:BGL262006 BQG262005:BQH262006 CAC262005:CAD262006 CJY262005:CJZ262006 CTU262005:CTV262006 DDQ262005:DDR262006 DNM262005:DNN262006 DXI262005:DXJ262006 EHE262005:EHF262006 ERA262005:ERB262006 FAW262005:FAX262006 FKS262005:FKT262006 FUO262005:FUP262006 GEK262005:GEL262006 GOG262005:GOH262006 GYC262005:GYD262006 HHY262005:HHZ262006 HRU262005:HRV262006 IBQ262005:IBR262006 ILM262005:ILN262006 IVI262005:IVJ262006 JFE262005:JFF262006 JPA262005:JPB262006 JYW262005:JYX262006 KIS262005:KIT262006 KSO262005:KSP262006 LCK262005:LCL262006 LMG262005:LMH262006 LWC262005:LWD262006 MFY262005:MFZ262006 MPU262005:MPV262006 MZQ262005:MZR262006 NJM262005:NJN262006 NTI262005:NTJ262006 ODE262005:ODF262006 ONA262005:ONB262006 OWW262005:OWX262006 PGS262005:PGT262006 PQO262005:PQP262006 QAK262005:QAL262006 QKG262005:QKH262006 QUC262005:QUD262006 RDY262005:RDZ262006 RNU262005:RNV262006 RXQ262005:RXR262006 SHM262005:SHN262006 SRI262005:SRJ262006 TBE262005:TBF262006 TLA262005:TLB262006 TUW262005:TUX262006 UES262005:UET262006 UOO262005:UOP262006 UYK262005:UYL262006 VIG262005:VIH262006 VSC262005:VSD262006 WBY262005:WBZ262006 WLU262005:WLV262006 WVQ262005:WVR262006 I327540:J327541 JE327541:JF327542 TA327541:TB327542 ACW327541:ACX327542 AMS327541:AMT327542 AWO327541:AWP327542 BGK327541:BGL327542 BQG327541:BQH327542 CAC327541:CAD327542 CJY327541:CJZ327542 CTU327541:CTV327542 DDQ327541:DDR327542 DNM327541:DNN327542 DXI327541:DXJ327542 EHE327541:EHF327542 ERA327541:ERB327542 FAW327541:FAX327542 FKS327541:FKT327542 FUO327541:FUP327542 GEK327541:GEL327542 GOG327541:GOH327542 GYC327541:GYD327542 HHY327541:HHZ327542 HRU327541:HRV327542 IBQ327541:IBR327542 ILM327541:ILN327542 IVI327541:IVJ327542 JFE327541:JFF327542 JPA327541:JPB327542 JYW327541:JYX327542 KIS327541:KIT327542 KSO327541:KSP327542 LCK327541:LCL327542 LMG327541:LMH327542 LWC327541:LWD327542 MFY327541:MFZ327542 MPU327541:MPV327542 MZQ327541:MZR327542 NJM327541:NJN327542 NTI327541:NTJ327542 ODE327541:ODF327542 ONA327541:ONB327542 OWW327541:OWX327542 PGS327541:PGT327542 PQO327541:PQP327542 QAK327541:QAL327542 QKG327541:QKH327542 QUC327541:QUD327542 RDY327541:RDZ327542 RNU327541:RNV327542 RXQ327541:RXR327542 SHM327541:SHN327542 SRI327541:SRJ327542 TBE327541:TBF327542 TLA327541:TLB327542 TUW327541:TUX327542 UES327541:UET327542 UOO327541:UOP327542 UYK327541:UYL327542 VIG327541:VIH327542 VSC327541:VSD327542 WBY327541:WBZ327542 WLU327541:WLV327542 WVQ327541:WVR327542 I393076:J393077 JE393077:JF393078 TA393077:TB393078 ACW393077:ACX393078 AMS393077:AMT393078 AWO393077:AWP393078 BGK393077:BGL393078 BQG393077:BQH393078 CAC393077:CAD393078 CJY393077:CJZ393078 CTU393077:CTV393078 DDQ393077:DDR393078 DNM393077:DNN393078 DXI393077:DXJ393078 EHE393077:EHF393078 ERA393077:ERB393078 FAW393077:FAX393078 FKS393077:FKT393078 FUO393077:FUP393078 GEK393077:GEL393078 GOG393077:GOH393078 GYC393077:GYD393078 HHY393077:HHZ393078 HRU393077:HRV393078 IBQ393077:IBR393078 ILM393077:ILN393078 IVI393077:IVJ393078 JFE393077:JFF393078 JPA393077:JPB393078 JYW393077:JYX393078 KIS393077:KIT393078 KSO393077:KSP393078 LCK393077:LCL393078 LMG393077:LMH393078 LWC393077:LWD393078 MFY393077:MFZ393078 MPU393077:MPV393078 MZQ393077:MZR393078 NJM393077:NJN393078 NTI393077:NTJ393078 ODE393077:ODF393078 ONA393077:ONB393078 OWW393077:OWX393078 PGS393077:PGT393078 PQO393077:PQP393078 QAK393077:QAL393078 QKG393077:QKH393078 QUC393077:QUD393078 RDY393077:RDZ393078 RNU393077:RNV393078 RXQ393077:RXR393078 SHM393077:SHN393078 SRI393077:SRJ393078 TBE393077:TBF393078 TLA393077:TLB393078 TUW393077:TUX393078 UES393077:UET393078 UOO393077:UOP393078 UYK393077:UYL393078 VIG393077:VIH393078 VSC393077:VSD393078 WBY393077:WBZ393078 WLU393077:WLV393078 WVQ393077:WVR393078 I458612:J458613 JE458613:JF458614 TA458613:TB458614 ACW458613:ACX458614 AMS458613:AMT458614 AWO458613:AWP458614 BGK458613:BGL458614 BQG458613:BQH458614 CAC458613:CAD458614 CJY458613:CJZ458614 CTU458613:CTV458614 DDQ458613:DDR458614 DNM458613:DNN458614 DXI458613:DXJ458614 EHE458613:EHF458614 ERA458613:ERB458614 FAW458613:FAX458614 FKS458613:FKT458614 FUO458613:FUP458614 GEK458613:GEL458614 GOG458613:GOH458614 GYC458613:GYD458614 HHY458613:HHZ458614 HRU458613:HRV458614 IBQ458613:IBR458614 ILM458613:ILN458614 IVI458613:IVJ458614 JFE458613:JFF458614 JPA458613:JPB458614 JYW458613:JYX458614 KIS458613:KIT458614 KSO458613:KSP458614 LCK458613:LCL458614 LMG458613:LMH458614 LWC458613:LWD458614 MFY458613:MFZ458614 MPU458613:MPV458614 MZQ458613:MZR458614 NJM458613:NJN458614 NTI458613:NTJ458614 ODE458613:ODF458614 ONA458613:ONB458614 OWW458613:OWX458614 PGS458613:PGT458614 PQO458613:PQP458614 QAK458613:QAL458614 QKG458613:QKH458614 QUC458613:QUD458614 RDY458613:RDZ458614 RNU458613:RNV458614 RXQ458613:RXR458614 SHM458613:SHN458614 SRI458613:SRJ458614 TBE458613:TBF458614 TLA458613:TLB458614 TUW458613:TUX458614 UES458613:UET458614 UOO458613:UOP458614 UYK458613:UYL458614 VIG458613:VIH458614 VSC458613:VSD458614 WBY458613:WBZ458614 WLU458613:WLV458614 WVQ458613:WVR458614 I524148:J524149 JE524149:JF524150 TA524149:TB524150 ACW524149:ACX524150 AMS524149:AMT524150 AWO524149:AWP524150 BGK524149:BGL524150 BQG524149:BQH524150 CAC524149:CAD524150 CJY524149:CJZ524150 CTU524149:CTV524150 DDQ524149:DDR524150 DNM524149:DNN524150 DXI524149:DXJ524150 EHE524149:EHF524150 ERA524149:ERB524150 FAW524149:FAX524150 FKS524149:FKT524150 FUO524149:FUP524150 GEK524149:GEL524150 GOG524149:GOH524150 GYC524149:GYD524150 HHY524149:HHZ524150 HRU524149:HRV524150 IBQ524149:IBR524150 ILM524149:ILN524150 IVI524149:IVJ524150 JFE524149:JFF524150 JPA524149:JPB524150 JYW524149:JYX524150 KIS524149:KIT524150 KSO524149:KSP524150 LCK524149:LCL524150 LMG524149:LMH524150 LWC524149:LWD524150 MFY524149:MFZ524150 MPU524149:MPV524150 MZQ524149:MZR524150 NJM524149:NJN524150 NTI524149:NTJ524150 ODE524149:ODF524150 ONA524149:ONB524150 OWW524149:OWX524150 PGS524149:PGT524150 PQO524149:PQP524150 QAK524149:QAL524150 QKG524149:QKH524150 QUC524149:QUD524150 RDY524149:RDZ524150 RNU524149:RNV524150 RXQ524149:RXR524150 SHM524149:SHN524150 SRI524149:SRJ524150 TBE524149:TBF524150 TLA524149:TLB524150 TUW524149:TUX524150 UES524149:UET524150 UOO524149:UOP524150 UYK524149:UYL524150 VIG524149:VIH524150 VSC524149:VSD524150 WBY524149:WBZ524150 WLU524149:WLV524150 WVQ524149:WVR524150 I589684:J589685 JE589685:JF589686 TA589685:TB589686 ACW589685:ACX589686 AMS589685:AMT589686 AWO589685:AWP589686 BGK589685:BGL589686 BQG589685:BQH589686 CAC589685:CAD589686 CJY589685:CJZ589686 CTU589685:CTV589686 DDQ589685:DDR589686 DNM589685:DNN589686 DXI589685:DXJ589686 EHE589685:EHF589686 ERA589685:ERB589686 FAW589685:FAX589686 FKS589685:FKT589686 FUO589685:FUP589686 GEK589685:GEL589686 GOG589685:GOH589686 GYC589685:GYD589686 HHY589685:HHZ589686 HRU589685:HRV589686 IBQ589685:IBR589686 ILM589685:ILN589686 IVI589685:IVJ589686 JFE589685:JFF589686 JPA589685:JPB589686 JYW589685:JYX589686 KIS589685:KIT589686 KSO589685:KSP589686 LCK589685:LCL589686 LMG589685:LMH589686 LWC589685:LWD589686 MFY589685:MFZ589686 MPU589685:MPV589686 MZQ589685:MZR589686 NJM589685:NJN589686 NTI589685:NTJ589686 ODE589685:ODF589686 ONA589685:ONB589686 OWW589685:OWX589686 PGS589685:PGT589686 PQO589685:PQP589686 QAK589685:QAL589686 QKG589685:QKH589686 QUC589685:QUD589686 RDY589685:RDZ589686 RNU589685:RNV589686 RXQ589685:RXR589686 SHM589685:SHN589686 SRI589685:SRJ589686 TBE589685:TBF589686 TLA589685:TLB589686 TUW589685:TUX589686 UES589685:UET589686 UOO589685:UOP589686 UYK589685:UYL589686 VIG589685:VIH589686 VSC589685:VSD589686 WBY589685:WBZ589686 WLU589685:WLV589686 WVQ589685:WVR589686 I655220:J655221 JE655221:JF655222 TA655221:TB655222 ACW655221:ACX655222 AMS655221:AMT655222 AWO655221:AWP655222 BGK655221:BGL655222 BQG655221:BQH655222 CAC655221:CAD655222 CJY655221:CJZ655222 CTU655221:CTV655222 DDQ655221:DDR655222 DNM655221:DNN655222 DXI655221:DXJ655222 EHE655221:EHF655222 ERA655221:ERB655222 FAW655221:FAX655222 FKS655221:FKT655222 FUO655221:FUP655222 GEK655221:GEL655222 GOG655221:GOH655222 GYC655221:GYD655222 HHY655221:HHZ655222 HRU655221:HRV655222 IBQ655221:IBR655222 ILM655221:ILN655222 IVI655221:IVJ655222 JFE655221:JFF655222 JPA655221:JPB655222 JYW655221:JYX655222 KIS655221:KIT655222 KSO655221:KSP655222 LCK655221:LCL655222 LMG655221:LMH655222 LWC655221:LWD655222 MFY655221:MFZ655222 MPU655221:MPV655222 MZQ655221:MZR655222 NJM655221:NJN655222 NTI655221:NTJ655222 ODE655221:ODF655222 ONA655221:ONB655222 OWW655221:OWX655222 PGS655221:PGT655222 PQO655221:PQP655222 QAK655221:QAL655222 QKG655221:QKH655222 QUC655221:QUD655222 RDY655221:RDZ655222 RNU655221:RNV655222 RXQ655221:RXR655222 SHM655221:SHN655222 SRI655221:SRJ655222 TBE655221:TBF655222 TLA655221:TLB655222 TUW655221:TUX655222 UES655221:UET655222 UOO655221:UOP655222 UYK655221:UYL655222 VIG655221:VIH655222 VSC655221:VSD655222 WBY655221:WBZ655222 WLU655221:WLV655222 WVQ655221:WVR655222 I720756:J720757 JE720757:JF720758 TA720757:TB720758 ACW720757:ACX720758 AMS720757:AMT720758 AWO720757:AWP720758 BGK720757:BGL720758 BQG720757:BQH720758 CAC720757:CAD720758 CJY720757:CJZ720758 CTU720757:CTV720758 DDQ720757:DDR720758 DNM720757:DNN720758 DXI720757:DXJ720758 EHE720757:EHF720758 ERA720757:ERB720758 FAW720757:FAX720758 FKS720757:FKT720758 FUO720757:FUP720758 GEK720757:GEL720758 GOG720757:GOH720758 GYC720757:GYD720758 HHY720757:HHZ720758 HRU720757:HRV720758 IBQ720757:IBR720758 ILM720757:ILN720758 IVI720757:IVJ720758 JFE720757:JFF720758 JPA720757:JPB720758 JYW720757:JYX720758 KIS720757:KIT720758 KSO720757:KSP720758 LCK720757:LCL720758 LMG720757:LMH720758 LWC720757:LWD720758 MFY720757:MFZ720758 MPU720757:MPV720758 MZQ720757:MZR720758 NJM720757:NJN720758 NTI720757:NTJ720758 ODE720757:ODF720758 ONA720757:ONB720758 OWW720757:OWX720758 PGS720757:PGT720758 PQO720757:PQP720758 QAK720757:QAL720758 QKG720757:QKH720758 QUC720757:QUD720758 RDY720757:RDZ720758 RNU720757:RNV720758 RXQ720757:RXR720758 SHM720757:SHN720758 SRI720757:SRJ720758 TBE720757:TBF720758 TLA720757:TLB720758 TUW720757:TUX720758 UES720757:UET720758 UOO720757:UOP720758 UYK720757:UYL720758 VIG720757:VIH720758 VSC720757:VSD720758 WBY720757:WBZ720758 WLU720757:WLV720758 WVQ720757:WVR720758 I786292:J786293 JE786293:JF786294 TA786293:TB786294 ACW786293:ACX786294 AMS786293:AMT786294 AWO786293:AWP786294 BGK786293:BGL786294 BQG786293:BQH786294 CAC786293:CAD786294 CJY786293:CJZ786294 CTU786293:CTV786294 DDQ786293:DDR786294 DNM786293:DNN786294 DXI786293:DXJ786294 EHE786293:EHF786294 ERA786293:ERB786294 FAW786293:FAX786294 FKS786293:FKT786294 FUO786293:FUP786294 GEK786293:GEL786294 GOG786293:GOH786294 GYC786293:GYD786294 HHY786293:HHZ786294 HRU786293:HRV786294 IBQ786293:IBR786294 ILM786293:ILN786294 IVI786293:IVJ786294 JFE786293:JFF786294 JPA786293:JPB786294 JYW786293:JYX786294 KIS786293:KIT786294 KSO786293:KSP786294 LCK786293:LCL786294 LMG786293:LMH786294 LWC786293:LWD786294 MFY786293:MFZ786294 MPU786293:MPV786294 MZQ786293:MZR786294 NJM786293:NJN786294 NTI786293:NTJ786294 ODE786293:ODF786294 ONA786293:ONB786294 OWW786293:OWX786294 PGS786293:PGT786294 PQO786293:PQP786294 QAK786293:QAL786294 QKG786293:QKH786294 QUC786293:QUD786294 RDY786293:RDZ786294 RNU786293:RNV786294 RXQ786293:RXR786294 SHM786293:SHN786294 SRI786293:SRJ786294 TBE786293:TBF786294 TLA786293:TLB786294 TUW786293:TUX786294 UES786293:UET786294 UOO786293:UOP786294 UYK786293:UYL786294 VIG786293:VIH786294 VSC786293:VSD786294 WBY786293:WBZ786294 WLU786293:WLV786294 WVQ786293:WVR786294 I851828:J851829 JE851829:JF851830 TA851829:TB851830 ACW851829:ACX851830 AMS851829:AMT851830 AWO851829:AWP851830 BGK851829:BGL851830 BQG851829:BQH851830 CAC851829:CAD851830 CJY851829:CJZ851830 CTU851829:CTV851830 DDQ851829:DDR851830 DNM851829:DNN851830 DXI851829:DXJ851830 EHE851829:EHF851830 ERA851829:ERB851830 FAW851829:FAX851830 FKS851829:FKT851830 FUO851829:FUP851830 GEK851829:GEL851830 GOG851829:GOH851830 GYC851829:GYD851830 HHY851829:HHZ851830 HRU851829:HRV851830 IBQ851829:IBR851830 ILM851829:ILN851830 IVI851829:IVJ851830 JFE851829:JFF851830 JPA851829:JPB851830 JYW851829:JYX851830 KIS851829:KIT851830 KSO851829:KSP851830 LCK851829:LCL851830 LMG851829:LMH851830 LWC851829:LWD851830 MFY851829:MFZ851830 MPU851829:MPV851830 MZQ851829:MZR851830 NJM851829:NJN851830 NTI851829:NTJ851830 ODE851829:ODF851830 ONA851829:ONB851830 OWW851829:OWX851830 PGS851829:PGT851830 PQO851829:PQP851830 QAK851829:QAL851830 QKG851829:QKH851830 QUC851829:QUD851830 RDY851829:RDZ851830 RNU851829:RNV851830 RXQ851829:RXR851830 SHM851829:SHN851830 SRI851829:SRJ851830 TBE851829:TBF851830 TLA851829:TLB851830 TUW851829:TUX851830 UES851829:UET851830 UOO851829:UOP851830 UYK851829:UYL851830 VIG851829:VIH851830 VSC851829:VSD851830 WBY851829:WBZ851830 WLU851829:WLV851830 WVQ851829:WVR851830 I917364:J917365 JE917365:JF917366 TA917365:TB917366 ACW917365:ACX917366 AMS917365:AMT917366 AWO917365:AWP917366 BGK917365:BGL917366 BQG917365:BQH917366 CAC917365:CAD917366 CJY917365:CJZ917366 CTU917365:CTV917366 DDQ917365:DDR917366 DNM917365:DNN917366 DXI917365:DXJ917366 EHE917365:EHF917366 ERA917365:ERB917366 FAW917365:FAX917366 FKS917365:FKT917366 FUO917365:FUP917366 GEK917365:GEL917366 GOG917365:GOH917366 GYC917365:GYD917366 HHY917365:HHZ917366 HRU917365:HRV917366 IBQ917365:IBR917366 ILM917365:ILN917366 IVI917365:IVJ917366 JFE917365:JFF917366 JPA917365:JPB917366 JYW917365:JYX917366 KIS917365:KIT917366 KSO917365:KSP917366 LCK917365:LCL917366 LMG917365:LMH917366 LWC917365:LWD917366 MFY917365:MFZ917366 MPU917365:MPV917366 MZQ917365:MZR917366 NJM917365:NJN917366 NTI917365:NTJ917366 ODE917365:ODF917366 ONA917365:ONB917366 OWW917365:OWX917366 PGS917365:PGT917366 PQO917365:PQP917366 QAK917365:QAL917366 QKG917365:QKH917366 QUC917365:QUD917366 RDY917365:RDZ917366 RNU917365:RNV917366 RXQ917365:RXR917366 SHM917365:SHN917366 SRI917365:SRJ917366 TBE917365:TBF917366 TLA917365:TLB917366 TUW917365:TUX917366 UES917365:UET917366 UOO917365:UOP917366 UYK917365:UYL917366 VIG917365:VIH917366 VSC917365:VSD917366 WBY917365:WBZ917366 WLU917365:WLV917366 WVQ917365:WVR917366 I982900:J982901 JE982901:JF982902 TA982901:TB982902 ACW982901:ACX982902 AMS982901:AMT982902 AWO982901:AWP982902 BGK982901:BGL982902 BQG982901:BQH982902 CAC982901:CAD982902 CJY982901:CJZ982902 CTU982901:CTV982902 DDQ982901:DDR982902 DNM982901:DNN982902 DXI982901:DXJ982902 EHE982901:EHF982902 ERA982901:ERB982902 FAW982901:FAX982902 FKS982901:FKT982902 FUO982901:FUP982902 GEK982901:GEL982902 GOG982901:GOH982902 GYC982901:GYD982902 HHY982901:HHZ982902 HRU982901:HRV982902 IBQ982901:IBR982902 ILM982901:ILN982902 IVI982901:IVJ982902 JFE982901:JFF982902 JPA982901:JPB982902 JYW982901:JYX982902 KIS982901:KIT982902 KSO982901:KSP982902 LCK982901:LCL982902 LMG982901:LMH982902 LWC982901:LWD982902 MFY982901:MFZ982902 MPU982901:MPV982902 MZQ982901:MZR982902 NJM982901:NJN982902 NTI982901:NTJ982902 ODE982901:ODF982902 ONA982901:ONB982902 OWW982901:OWX982902 PGS982901:PGT982902 PQO982901:PQP982902 QAK982901:QAL982902 QKG982901:QKH982902 QUC982901:QUD982902 RDY982901:RDZ982902 RNU982901:RNV982902 RXQ982901:RXR982902 SHM982901:SHN982902 SRI982901:SRJ982902 TBE982901:TBF982902 TLA982901:TLB982902 TUW982901:TUX982902 UES982901:UET982902 UOO982901:UOP982902 UYK982901:UYL982902 VIG982901:VIH982902 VSC982901:VSD982902 WBY982901:WBZ982902 WLU982901:WLV982902 WVQ982901:WVR982902 WVQ101:WVR102 WLU101:WLV102 WBY101:WBZ102 VSC101:VSD102 VIG101:VIH102 UYK101:UYL102 UOO101:UOP102 UES101:UET102 TUW101:TUX102 TLA101:TLB102 TBE101:TBF102 SRI101:SRJ102 SHM101:SHN102 RXQ101:RXR102 RNU101:RNV102 RDY101:RDZ102 QUC101:QUD102 QKG101:QKH102 QAK101:QAL102 PQO101:PQP102 PGS101:PGT102 OWW101:OWX102 ONA101:ONB102 ODE101:ODF102 NTI101:NTJ102 NJM101:NJN102 MZQ101:MZR102 MPU101:MPV102 MFY101:MFZ102 LWC101:LWD102 LMG101:LMH102 LCK101:LCL102 KSO101:KSP102 KIS101:KIT102 JYW101:JYX102 JPA101:JPB102 JFE101:JFF102 IVI101:IVJ102 ILM101:ILN102 IBQ101:IBR102 HRU101:HRV102 HHY101:HHZ102 GYC101:GYD102 GOG101:GOH102 GEK101:GEL102 FUO101:FUP102 FKS101:FKT102 FAW101:FAX102 ERA101:ERB102 EHE101:EHF102 DXI101:DXJ102 DNM101:DNN102 DDQ101:DDR102 CTU101:CTV102 CJY101:CJZ102 CAC101:CAD102 BQG101:BQH102 BGK101:BGL102 AWO101:AWP102 AMS101:AMT102 ACW101:ACX102 TA101:TB102 JE101:JF102 I100:J101" xr:uid="{7EB1FEFF-72DA-403C-A15A-064F8931B671}">
      <formula1>"含有(Present)／非含有(Not present）,含有(Present),非含有(Not present）"</formula1>
    </dataValidation>
    <dataValidation type="list" allowBlank="1" showInputMessage="1" showErrorMessage="1" sqref="N65391:O65391 JJ65392:JK65392 TF65392:TG65392 ADB65392:ADC65392 AMX65392:AMY65392 AWT65392:AWU65392 BGP65392:BGQ65392 BQL65392:BQM65392 CAH65392:CAI65392 CKD65392:CKE65392 CTZ65392:CUA65392 DDV65392:DDW65392 DNR65392:DNS65392 DXN65392:DXO65392 EHJ65392:EHK65392 ERF65392:ERG65392 FBB65392:FBC65392 FKX65392:FKY65392 FUT65392:FUU65392 GEP65392:GEQ65392 GOL65392:GOM65392 GYH65392:GYI65392 HID65392:HIE65392 HRZ65392:HSA65392 IBV65392:IBW65392 ILR65392:ILS65392 IVN65392:IVO65392 JFJ65392:JFK65392 JPF65392:JPG65392 JZB65392:JZC65392 KIX65392:KIY65392 KST65392:KSU65392 LCP65392:LCQ65392 LML65392:LMM65392 LWH65392:LWI65392 MGD65392:MGE65392 MPZ65392:MQA65392 MZV65392:MZW65392 NJR65392:NJS65392 NTN65392:NTO65392 ODJ65392:ODK65392 ONF65392:ONG65392 OXB65392:OXC65392 PGX65392:PGY65392 PQT65392:PQU65392 QAP65392:QAQ65392 QKL65392:QKM65392 QUH65392:QUI65392 RED65392:REE65392 RNZ65392:ROA65392 RXV65392:RXW65392 SHR65392:SHS65392 SRN65392:SRO65392 TBJ65392:TBK65392 TLF65392:TLG65392 TVB65392:TVC65392 UEX65392:UEY65392 UOT65392:UOU65392 UYP65392:UYQ65392 VIL65392:VIM65392 VSH65392:VSI65392 WCD65392:WCE65392 WLZ65392:WMA65392 WVV65392:WVW65392 N130927:O130927 JJ130928:JK130928 TF130928:TG130928 ADB130928:ADC130928 AMX130928:AMY130928 AWT130928:AWU130928 BGP130928:BGQ130928 BQL130928:BQM130928 CAH130928:CAI130928 CKD130928:CKE130928 CTZ130928:CUA130928 DDV130928:DDW130928 DNR130928:DNS130928 DXN130928:DXO130928 EHJ130928:EHK130928 ERF130928:ERG130928 FBB130928:FBC130928 FKX130928:FKY130928 FUT130928:FUU130928 GEP130928:GEQ130928 GOL130928:GOM130928 GYH130928:GYI130928 HID130928:HIE130928 HRZ130928:HSA130928 IBV130928:IBW130928 ILR130928:ILS130928 IVN130928:IVO130928 JFJ130928:JFK130928 JPF130928:JPG130928 JZB130928:JZC130928 KIX130928:KIY130928 KST130928:KSU130928 LCP130928:LCQ130928 LML130928:LMM130928 LWH130928:LWI130928 MGD130928:MGE130928 MPZ130928:MQA130928 MZV130928:MZW130928 NJR130928:NJS130928 NTN130928:NTO130928 ODJ130928:ODK130928 ONF130928:ONG130928 OXB130928:OXC130928 PGX130928:PGY130928 PQT130928:PQU130928 QAP130928:QAQ130928 QKL130928:QKM130928 QUH130928:QUI130928 RED130928:REE130928 RNZ130928:ROA130928 RXV130928:RXW130928 SHR130928:SHS130928 SRN130928:SRO130928 TBJ130928:TBK130928 TLF130928:TLG130928 TVB130928:TVC130928 UEX130928:UEY130928 UOT130928:UOU130928 UYP130928:UYQ130928 VIL130928:VIM130928 VSH130928:VSI130928 WCD130928:WCE130928 WLZ130928:WMA130928 WVV130928:WVW130928 N196463:O196463 JJ196464:JK196464 TF196464:TG196464 ADB196464:ADC196464 AMX196464:AMY196464 AWT196464:AWU196464 BGP196464:BGQ196464 BQL196464:BQM196464 CAH196464:CAI196464 CKD196464:CKE196464 CTZ196464:CUA196464 DDV196464:DDW196464 DNR196464:DNS196464 DXN196464:DXO196464 EHJ196464:EHK196464 ERF196464:ERG196464 FBB196464:FBC196464 FKX196464:FKY196464 FUT196464:FUU196464 GEP196464:GEQ196464 GOL196464:GOM196464 GYH196464:GYI196464 HID196464:HIE196464 HRZ196464:HSA196464 IBV196464:IBW196464 ILR196464:ILS196464 IVN196464:IVO196464 JFJ196464:JFK196464 JPF196464:JPG196464 JZB196464:JZC196464 KIX196464:KIY196464 KST196464:KSU196464 LCP196464:LCQ196464 LML196464:LMM196464 LWH196464:LWI196464 MGD196464:MGE196464 MPZ196464:MQA196464 MZV196464:MZW196464 NJR196464:NJS196464 NTN196464:NTO196464 ODJ196464:ODK196464 ONF196464:ONG196464 OXB196464:OXC196464 PGX196464:PGY196464 PQT196464:PQU196464 QAP196464:QAQ196464 QKL196464:QKM196464 QUH196464:QUI196464 RED196464:REE196464 RNZ196464:ROA196464 RXV196464:RXW196464 SHR196464:SHS196464 SRN196464:SRO196464 TBJ196464:TBK196464 TLF196464:TLG196464 TVB196464:TVC196464 UEX196464:UEY196464 UOT196464:UOU196464 UYP196464:UYQ196464 VIL196464:VIM196464 VSH196464:VSI196464 WCD196464:WCE196464 WLZ196464:WMA196464 WVV196464:WVW196464 N261999:O261999 JJ262000:JK262000 TF262000:TG262000 ADB262000:ADC262000 AMX262000:AMY262000 AWT262000:AWU262000 BGP262000:BGQ262000 BQL262000:BQM262000 CAH262000:CAI262000 CKD262000:CKE262000 CTZ262000:CUA262000 DDV262000:DDW262000 DNR262000:DNS262000 DXN262000:DXO262000 EHJ262000:EHK262000 ERF262000:ERG262000 FBB262000:FBC262000 FKX262000:FKY262000 FUT262000:FUU262000 GEP262000:GEQ262000 GOL262000:GOM262000 GYH262000:GYI262000 HID262000:HIE262000 HRZ262000:HSA262000 IBV262000:IBW262000 ILR262000:ILS262000 IVN262000:IVO262000 JFJ262000:JFK262000 JPF262000:JPG262000 JZB262000:JZC262000 KIX262000:KIY262000 KST262000:KSU262000 LCP262000:LCQ262000 LML262000:LMM262000 LWH262000:LWI262000 MGD262000:MGE262000 MPZ262000:MQA262000 MZV262000:MZW262000 NJR262000:NJS262000 NTN262000:NTO262000 ODJ262000:ODK262000 ONF262000:ONG262000 OXB262000:OXC262000 PGX262000:PGY262000 PQT262000:PQU262000 QAP262000:QAQ262000 QKL262000:QKM262000 QUH262000:QUI262000 RED262000:REE262000 RNZ262000:ROA262000 RXV262000:RXW262000 SHR262000:SHS262000 SRN262000:SRO262000 TBJ262000:TBK262000 TLF262000:TLG262000 TVB262000:TVC262000 UEX262000:UEY262000 UOT262000:UOU262000 UYP262000:UYQ262000 VIL262000:VIM262000 VSH262000:VSI262000 WCD262000:WCE262000 WLZ262000:WMA262000 WVV262000:WVW262000 N327535:O327535 JJ327536:JK327536 TF327536:TG327536 ADB327536:ADC327536 AMX327536:AMY327536 AWT327536:AWU327536 BGP327536:BGQ327536 BQL327536:BQM327536 CAH327536:CAI327536 CKD327536:CKE327536 CTZ327536:CUA327536 DDV327536:DDW327536 DNR327536:DNS327536 DXN327536:DXO327536 EHJ327536:EHK327536 ERF327536:ERG327536 FBB327536:FBC327536 FKX327536:FKY327536 FUT327536:FUU327536 GEP327536:GEQ327536 GOL327536:GOM327536 GYH327536:GYI327536 HID327536:HIE327536 HRZ327536:HSA327536 IBV327536:IBW327536 ILR327536:ILS327536 IVN327536:IVO327536 JFJ327536:JFK327536 JPF327536:JPG327536 JZB327536:JZC327536 KIX327536:KIY327536 KST327536:KSU327536 LCP327536:LCQ327536 LML327536:LMM327536 LWH327536:LWI327536 MGD327536:MGE327536 MPZ327536:MQA327536 MZV327536:MZW327536 NJR327536:NJS327536 NTN327536:NTO327536 ODJ327536:ODK327536 ONF327536:ONG327536 OXB327536:OXC327536 PGX327536:PGY327536 PQT327536:PQU327536 QAP327536:QAQ327536 QKL327536:QKM327536 QUH327536:QUI327536 RED327536:REE327536 RNZ327536:ROA327536 RXV327536:RXW327536 SHR327536:SHS327536 SRN327536:SRO327536 TBJ327536:TBK327536 TLF327536:TLG327536 TVB327536:TVC327536 UEX327536:UEY327536 UOT327536:UOU327536 UYP327536:UYQ327536 VIL327536:VIM327536 VSH327536:VSI327536 WCD327536:WCE327536 WLZ327536:WMA327536 WVV327536:WVW327536 N393071:O393071 JJ393072:JK393072 TF393072:TG393072 ADB393072:ADC393072 AMX393072:AMY393072 AWT393072:AWU393072 BGP393072:BGQ393072 BQL393072:BQM393072 CAH393072:CAI393072 CKD393072:CKE393072 CTZ393072:CUA393072 DDV393072:DDW393072 DNR393072:DNS393072 DXN393072:DXO393072 EHJ393072:EHK393072 ERF393072:ERG393072 FBB393072:FBC393072 FKX393072:FKY393072 FUT393072:FUU393072 GEP393072:GEQ393072 GOL393072:GOM393072 GYH393072:GYI393072 HID393072:HIE393072 HRZ393072:HSA393072 IBV393072:IBW393072 ILR393072:ILS393072 IVN393072:IVO393072 JFJ393072:JFK393072 JPF393072:JPG393072 JZB393072:JZC393072 KIX393072:KIY393072 KST393072:KSU393072 LCP393072:LCQ393072 LML393072:LMM393072 LWH393072:LWI393072 MGD393072:MGE393072 MPZ393072:MQA393072 MZV393072:MZW393072 NJR393072:NJS393072 NTN393072:NTO393072 ODJ393072:ODK393072 ONF393072:ONG393072 OXB393072:OXC393072 PGX393072:PGY393072 PQT393072:PQU393072 QAP393072:QAQ393072 QKL393072:QKM393072 QUH393072:QUI393072 RED393072:REE393072 RNZ393072:ROA393072 RXV393072:RXW393072 SHR393072:SHS393072 SRN393072:SRO393072 TBJ393072:TBK393072 TLF393072:TLG393072 TVB393072:TVC393072 UEX393072:UEY393072 UOT393072:UOU393072 UYP393072:UYQ393072 VIL393072:VIM393072 VSH393072:VSI393072 WCD393072:WCE393072 WLZ393072:WMA393072 WVV393072:WVW393072 N458607:O458607 JJ458608:JK458608 TF458608:TG458608 ADB458608:ADC458608 AMX458608:AMY458608 AWT458608:AWU458608 BGP458608:BGQ458608 BQL458608:BQM458608 CAH458608:CAI458608 CKD458608:CKE458608 CTZ458608:CUA458608 DDV458608:DDW458608 DNR458608:DNS458608 DXN458608:DXO458608 EHJ458608:EHK458608 ERF458608:ERG458608 FBB458608:FBC458608 FKX458608:FKY458608 FUT458608:FUU458608 GEP458608:GEQ458608 GOL458608:GOM458608 GYH458608:GYI458608 HID458608:HIE458608 HRZ458608:HSA458608 IBV458608:IBW458608 ILR458608:ILS458608 IVN458608:IVO458608 JFJ458608:JFK458608 JPF458608:JPG458608 JZB458608:JZC458608 KIX458608:KIY458608 KST458608:KSU458608 LCP458608:LCQ458608 LML458608:LMM458608 LWH458608:LWI458608 MGD458608:MGE458608 MPZ458608:MQA458608 MZV458608:MZW458608 NJR458608:NJS458608 NTN458608:NTO458608 ODJ458608:ODK458608 ONF458608:ONG458608 OXB458608:OXC458608 PGX458608:PGY458608 PQT458608:PQU458608 QAP458608:QAQ458608 QKL458608:QKM458608 QUH458608:QUI458608 RED458608:REE458608 RNZ458608:ROA458608 RXV458608:RXW458608 SHR458608:SHS458608 SRN458608:SRO458608 TBJ458608:TBK458608 TLF458608:TLG458608 TVB458608:TVC458608 UEX458608:UEY458608 UOT458608:UOU458608 UYP458608:UYQ458608 VIL458608:VIM458608 VSH458608:VSI458608 WCD458608:WCE458608 WLZ458608:WMA458608 WVV458608:WVW458608 N524143:O524143 JJ524144:JK524144 TF524144:TG524144 ADB524144:ADC524144 AMX524144:AMY524144 AWT524144:AWU524144 BGP524144:BGQ524144 BQL524144:BQM524144 CAH524144:CAI524144 CKD524144:CKE524144 CTZ524144:CUA524144 DDV524144:DDW524144 DNR524144:DNS524144 DXN524144:DXO524144 EHJ524144:EHK524144 ERF524144:ERG524144 FBB524144:FBC524144 FKX524144:FKY524144 FUT524144:FUU524144 GEP524144:GEQ524144 GOL524144:GOM524144 GYH524144:GYI524144 HID524144:HIE524144 HRZ524144:HSA524144 IBV524144:IBW524144 ILR524144:ILS524144 IVN524144:IVO524144 JFJ524144:JFK524144 JPF524144:JPG524144 JZB524144:JZC524144 KIX524144:KIY524144 KST524144:KSU524144 LCP524144:LCQ524144 LML524144:LMM524144 LWH524144:LWI524144 MGD524144:MGE524144 MPZ524144:MQA524144 MZV524144:MZW524144 NJR524144:NJS524144 NTN524144:NTO524144 ODJ524144:ODK524144 ONF524144:ONG524144 OXB524144:OXC524144 PGX524144:PGY524144 PQT524144:PQU524144 QAP524144:QAQ524144 QKL524144:QKM524144 QUH524144:QUI524144 RED524144:REE524144 RNZ524144:ROA524144 RXV524144:RXW524144 SHR524144:SHS524144 SRN524144:SRO524144 TBJ524144:TBK524144 TLF524144:TLG524144 TVB524144:TVC524144 UEX524144:UEY524144 UOT524144:UOU524144 UYP524144:UYQ524144 VIL524144:VIM524144 VSH524144:VSI524144 WCD524144:WCE524144 WLZ524144:WMA524144 WVV524144:WVW524144 N589679:O589679 JJ589680:JK589680 TF589680:TG589680 ADB589680:ADC589680 AMX589680:AMY589680 AWT589680:AWU589680 BGP589680:BGQ589680 BQL589680:BQM589680 CAH589680:CAI589680 CKD589680:CKE589680 CTZ589680:CUA589680 DDV589680:DDW589680 DNR589680:DNS589680 DXN589680:DXO589680 EHJ589680:EHK589680 ERF589680:ERG589680 FBB589680:FBC589680 FKX589680:FKY589680 FUT589680:FUU589680 GEP589680:GEQ589680 GOL589680:GOM589680 GYH589680:GYI589680 HID589680:HIE589680 HRZ589680:HSA589680 IBV589680:IBW589680 ILR589680:ILS589680 IVN589680:IVO589680 JFJ589680:JFK589680 JPF589680:JPG589680 JZB589680:JZC589680 KIX589680:KIY589680 KST589680:KSU589680 LCP589680:LCQ589680 LML589680:LMM589680 LWH589680:LWI589680 MGD589680:MGE589680 MPZ589680:MQA589680 MZV589680:MZW589680 NJR589680:NJS589680 NTN589680:NTO589680 ODJ589680:ODK589680 ONF589680:ONG589680 OXB589680:OXC589680 PGX589680:PGY589680 PQT589680:PQU589680 QAP589680:QAQ589680 QKL589680:QKM589680 QUH589680:QUI589680 RED589680:REE589680 RNZ589680:ROA589680 RXV589680:RXW589680 SHR589680:SHS589680 SRN589680:SRO589680 TBJ589680:TBK589680 TLF589680:TLG589680 TVB589680:TVC589680 UEX589680:UEY589680 UOT589680:UOU589680 UYP589680:UYQ589680 VIL589680:VIM589680 VSH589680:VSI589680 WCD589680:WCE589680 WLZ589680:WMA589680 WVV589680:WVW589680 N655215:O655215 JJ655216:JK655216 TF655216:TG655216 ADB655216:ADC655216 AMX655216:AMY655216 AWT655216:AWU655216 BGP655216:BGQ655216 BQL655216:BQM655216 CAH655216:CAI655216 CKD655216:CKE655216 CTZ655216:CUA655216 DDV655216:DDW655216 DNR655216:DNS655216 DXN655216:DXO655216 EHJ655216:EHK655216 ERF655216:ERG655216 FBB655216:FBC655216 FKX655216:FKY655216 FUT655216:FUU655216 GEP655216:GEQ655216 GOL655216:GOM655216 GYH655216:GYI655216 HID655216:HIE655216 HRZ655216:HSA655216 IBV655216:IBW655216 ILR655216:ILS655216 IVN655216:IVO655216 JFJ655216:JFK655216 JPF655216:JPG655216 JZB655216:JZC655216 KIX655216:KIY655216 KST655216:KSU655216 LCP655216:LCQ655216 LML655216:LMM655216 LWH655216:LWI655216 MGD655216:MGE655216 MPZ655216:MQA655216 MZV655216:MZW655216 NJR655216:NJS655216 NTN655216:NTO655216 ODJ655216:ODK655216 ONF655216:ONG655216 OXB655216:OXC655216 PGX655216:PGY655216 PQT655216:PQU655216 QAP655216:QAQ655216 QKL655216:QKM655216 QUH655216:QUI655216 RED655216:REE655216 RNZ655216:ROA655216 RXV655216:RXW655216 SHR655216:SHS655216 SRN655216:SRO655216 TBJ655216:TBK655216 TLF655216:TLG655216 TVB655216:TVC655216 UEX655216:UEY655216 UOT655216:UOU655216 UYP655216:UYQ655216 VIL655216:VIM655216 VSH655216:VSI655216 WCD655216:WCE655216 WLZ655216:WMA655216 WVV655216:WVW655216 N720751:O720751 JJ720752:JK720752 TF720752:TG720752 ADB720752:ADC720752 AMX720752:AMY720752 AWT720752:AWU720752 BGP720752:BGQ720752 BQL720752:BQM720752 CAH720752:CAI720752 CKD720752:CKE720752 CTZ720752:CUA720752 DDV720752:DDW720752 DNR720752:DNS720752 DXN720752:DXO720752 EHJ720752:EHK720752 ERF720752:ERG720752 FBB720752:FBC720752 FKX720752:FKY720752 FUT720752:FUU720752 GEP720752:GEQ720752 GOL720752:GOM720752 GYH720752:GYI720752 HID720752:HIE720752 HRZ720752:HSA720752 IBV720752:IBW720752 ILR720752:ILS720752 IVN720752:IVO720752 JFJ720752:JFK720752 JPF720752:JPG720752 JZB720752:JZC720752 KIX720752:KIY720752 KST720752:KSU720752 LCP720752:LCQ720752 LML720752:LMM720752 LWH720752:LWI720752 MGD720752:MGE720752 MPZ720752:MQA720752 MZV720752:MZW720752 NJR720752:NJS720752 NTN720752:NTO720752 ODJ720752:ODK720752 ONF720752:ONG720752 OXB720752:OXC720752 PGX720752:PGY720752 PQT720752:PQU720752 QAP720752:QAQ720752 QKL720752:QKM720752 QUH720752:QUI720752 RED720752:REE720752 RNZ720752:ROA720752 RXV720752:RXW720752 SHR720752:SHS720752 SRN720752:SRO720752 TBJ720752:TBK720752 TLF720752:TLG720752 TVB720752:TVC720752 UEX720752:UEY720752 UOT720752:UOU720752 UYP720752:UYQ720752 VIL720752:VIM720752 VSH720752:VSI720752 WCD720752:WCE720752 WLZ720752:WMA720752 WVV720752:WVW720752 N786287:O786287 JJ786288:JK786288 TF786288:TG786288 ADB786288:ADC786288 AMX786288:AMY786288 AWT786288:AWU786288 BGP786288:BGQ786288 BQL786288:BQM786288 CAH786288:CAI786288 CKD786288:CKE786288 CTZ786288:CUA786288 DDV786288:DDW786288 DNR786288:DNS786288 DXN786288:DXO786288 EHJ786288:EHK786288 ERF786288:ERG786288 FBB786288:FBC786288 FKX786288:FKY786288 FUT786288:FUU786288 GEP786288:GEQ786288 GOL786288:GOM786288 GYH786288:GYI786288 HID786288:HIE786288 HRZ786288:HSA786288 IBV786288:IBW786288 ILR786288:ILS786288 IVN786288:IVO786288 JFJ786288:JFK786288 JPF786288:JPG786288 JZB786288:JZC786288 KIX786288:KIY786288 KST786288:KSU786288 LCP786288:LCQ786288 LML786288:LMM786288 LWH786288:LWI786288 MGD786288:MGE786288 MPZ786288:MQA786288 MZV786288:MZW786288 NJR786288:NJS786288 NTN786288:NTO786288 ODJ786288:ODK786288 ONF786288:ONG786288 OXB786288:OXC786288 PGX786288:PGY786288 PQT786288:PQU786288 QAP786288:QAQ786288 QKL786288:QKM786288 QUH786288:QUI786288 RED786288:REE786288 RNZ786288:ROA786288 RXV786288:RXW786288 SHR786288:SHS786288 SRN786288:SRO786288 TBJ786288:TBK786288 TLF786288:TLG786288 TVB786288:TVC786288 UEX786288:UEY786288 UOT786288:UOU786288 UYP786288:UYQ786288 VIL786288:VIM786288 VSH786288:VSI786288 WCD786288:WCE786288 WLZ786288:WMA786288 WVV786288:WVW786288 N851823:O851823 JJ851824:JK851824 TF851824:TG851824 ADB851824:ADC851824 AMX851824:AMY851824 AWT851824:AWU851824 BGP851824:BGQ851824 BQL851824:BQM851824 CAH851824:CAI851824 CKD851824:CKE851824 CTZ851824:CUA851824 DDV851824:DDW851824 DNR851824:DNS851824 DXN851824:DXO851824 EHJ851824:EHK851824 ERF851824:ERG851824 FBB851824:FBC851824 FKX851824:FKY851824 FUT851824:FUU851824 GEP851824:GEQ851824 GOL851824:GOM851824 GYH851824:GYI851824 HID851824:HIE851824 HRZ851824:HSA851824 IBV851824:IBW851824 ILR851824:ILS851824 IVN851824:IVO851824 JFJ851824:JFK851824 JPF851824:JPG851824 JZB851824:JZC851824 KIX851824:KIY851824 KST851824:KSU851824 LCP851824:LCQ851824 LML851824:LMM851824 LWH851824:LWI851824 MGD851824:MGE851824 MPZ851824:MQA851824 MZV851824:MZW851824 NJR851824:NJS851824 NTN851824:NTO851824 ODJ851824:ODK851824 ONF851824:ONG851824 OXB851824:OXC851824 PGX851824:PGY851824 PQT851824:PQU851824 QAP851824:QAQ851824 QKL851824:QKM851824 QUH851824:QUI851824 RED851824:REE851824 RNZ851824:ROA851824 RXV851824:RXW851824 SHR851824:SHS851824 SRN851824:SRO851824 TBJ851824:TBK851824 TLF851824:TLG851824 TVB851824:TVC851824 UEX851824:UEY851824 UOT851824:UOU851824 UYP851824:UYQ851824 VIL851824:VIM851824 VSH851824:VSI851824 WCD851824:WCE851824 WLZ851824:WMA851824 WVV851824:WVW851824 N917359:O917359 JJ917360:JK917360 TF917360:TG917360 ADB917360:ADC917360 AMX917360:AMY917360 AWT917360:AWU917360 BGP917360:BGQ917360 BQL917360:BQM917360 CAH917360:CAI917360 CKD917360:CKE917360 CTZ917360:CUA917360 DDV917360:DDW917360 DNR917360:DNS917360 DXN917360:DXO917360 EHJ917360:EHK917360 ERF917360:ERG917360 FBB917360:FBC917360 FKX917360:FKY917360 FUT917360:FUU917360 GEP917360:GEQ917360 GOL917360:GOM917360 GYH917360:GYI917360 HID917360:HIE917360 HRZ917360:HSA917360 IBV917360:IBW917360 ILR917360:ILS917360 IVN917360:IVO917360 JFJ917360:JFK917360 JPF917360:JPG917360 JZB917360:JZC917360 KIX917360:KIY917360 KST917360:KSU917360 LCP917360:LCQ917360 LML917360:LMM917360 LWH917360:LWI917360 MGD917360:MGE917360 MPZ917360:MQA917360 MZV917360:MZW917360 NJR917360:NJS917360 NTN917360:NTO917360 ODJ917360:ODK917360 ONF917360:ONG917360 OXB917360:OXC917360 PGX917360:PGY917360 PQT917360:PQU917360 QAP917360:QAQ917360 QKL917360:QKM917360 QUH917360:QUI917360 RED917360:REE917360 RNZ917360:ROA917360 RXV917360:RXW917360 SHR917360:SHS917360 SRN917360:SRO917360 TBJ917360:TBK917360 TLF917360:TLG917360 TVB917360:TVC917360 UEX917360:UEY917360 UOT917360:UOU917360 UYP917360:UYQ917360 VIL917360:VIM917360 VSH917360:VSI917360 WCD917360:WCE917360 WLZ917360:WMA917360 WVV917360:WVW917360 N982895:O982895 JJ982896:JK982896 TF982896:TG982896 ADB982896:ADC982896 AMX982896:AMY982896 AWT982896:AWU982896 BGP982896:BGQ982896 BQL982896:BQM982896 CAH982896:CAI982896 CKD982896:CKE982896 CTZ982896:CUA982896 DDV982896:DDW982896 DNR982896:DNS982896 DXN982896:DXO982896 EHJ982896:EHK982896 ERF982896:ERG982896 FBB982896:FBC982896 FKX982896:FKY982896 FUT982896:FUU982896 GEP982896:GEQ982896 GOL982896:GOM982896 GYH982896:GYI982896 HID982896:HIE982896 HRZ982896:HSA982896 IBV982896:IBW982896 ILR982896:ILS982896 IVN982896:IVO982896 JFJ982896:JFK982896 JPF982896:JPG982896 JZB982896:JZC982896 KIX982896:KIY982896 KST982896:KSU982896 LCP982896:LCQ982896 LML982896:LMM982896 LWH982896:LWI982896 MGD982896:MGE982896 MPZ982896:MQA982896 MZV982896:MZW982896 NJR982896:NJS982896 NTN982896:NTO982896 ODJ982896:ODK982896 ONF982896:ONG982896 OXB982896:OXC982896 PGX982896:PGY982896 PQT982896:PQU982896 QAP982896:QAQ982896 QKL982896:QKM982896 QUH982896:QUI982896 RED982896:REE982896 RNZ982896:ROA982896 RXV982896:RXW982896 SHR982896:SHS982896 SRN982896:SRO982896 TBJ982896:TBK982896 TLF982896:TLG982896 TVB982896:TVC982896 UEX982896:UEY982896 UOT982896:UOU982896 UYP982896:UYQ982896 VIL982896:VIM982896 VSH982896:VSI982896 WCD982896:WCE982896 WLZ982896:WMA982896 WVV982896:WVW982896 N65384:O65385 JJ65385:JK65386 TF65385:TG65386 ADB65385:ADC65386 AMX65385:AMY65386 AWT65385:AWU65386 BGP65385:BGQ65386 BQL65385:BQM65386 CAH65385:CAI65386 CKD65385:CKE65386 CTZ65385:CUA65386 DDV65385:DDW65386 DNR65385:DNS65386 DXN65385:DXO65386 EHJ65385:EHK65386 ERF65385:ERG65386 FBB65385:FBC65386 FKX65385:FKY65386 FUT65385:FUU65386 GEP65385:GEQ65386 GOL65385:GOM65386 GYH65385:GYI65386 HID65385:HIE65386 HRZ65385:HSA65386 IBV65385:IBW65386 ILR65385:ILS65386 IVN65385:IVO65386 JFJ65385:JFK65386 JPF65385:JPG65386 JZB65385:JZC65386 KIX65385:KIY65386 KST65385:KSU65386 LCP65385:LCQ65386 LML65385:LMM65386 LWH65385:LWI65386 MGD65385:MGE65386 MPZ65385:MQA65386 MZV65385:MZW65386 NJR65385:NJS65386 NTN65385:NTO65386 ODJ65385:ODK65386 ONF65385:ONG65386 OXB65385:OXC65386 PGX65385:PGY65386 PQT65385:PQU65386 QAP65385:QAQ65386 QKL65385:QKM65386 QUH65385:QUI65386 RED65385:REE65386 RNZ65385:ROA65386 RXV65385:RXW65386 SHR65385:SHS65386 SRN65385:SRO65386 TBJ65385:TBK65386 TLF65385:TLG65386 TVB65385:TVC65386 UEX65385:UEY65386 UOT65385:UOU65386 UYP65385:UYQ65386 VIL65385:VIM65386 VSH65385:VSI65386 WCD65385:WCE65386 WLZ65385:WMA65386 WVV65385:WVW65386 N130920:O130921 JJ130921:JK130922 TF130921:TG130922 ADB130921:ADC130922 AMX130921:AMY130922 AWT130921:AWU130922 BGP130921:BGQ130922 BQL130921:BQM130922 CAH130921:CAI130922 CKD130921:CKE130922 CTZ130921:CUA130922 DDV130921:DDW130922 DNR130921:DNS130922 DXN130921:DXO130922 EHJ130921:EHK130922 ERF130921:ERG130922 FBB130921:FBC130922 FKX130921:FKY130922 FUT130921:FUU130922 GEP130921:GEQ130922 GOL130921:GOM130922 GYH130921:GYI130922 HID130921:HIE130922 HRZ130921:HSA130922 IBV130921:IBW130922 ILR130921:ILS130922 IVN130921:IVO130922 JFJ130921:JFK130922 JPF130921:JPG130922 JZB130921:JZC130922 KIX130921:KIY130922 KST130921:KSU130922 LCP130921:LCQ130922 LML130921:LMM130922 LWH130921:LWI130922 MGD130921:MGE130922 MPZ130921:MQA130922 MZV130921:MZW130922 NJR130921:NJS130922 NTN130921:NTO130922 ODJ130921:ODK130922 ONF130921:ONG130922 OXB130921:OXC130922 PGX130921:PGY130922 PQT130921:PQU130922 QAP130921:QAQ130922 QKL130921:QKM130922 QUH130921:QUI130922 RED130921:REE130922 RNZ130921:ROA130922 RXV130921:RXW130922 SHR130921:SHS130922 SRN130921:SRO130922 TBJ130921:TBK130922 TLF130921:TLG130922 TVB130921:TVC130922 UEX130921:UEY130922 UOT130921:UOU130922 UYP130921:UYQ130922 VIL130921:VIM130922 VSH130921:VSI130922 WCD130921:WCE130922 WLZ130921:WMA130922 WVV130921:WVW130922 N196456:O196457 JJ196457:JK196458 TF196457:TG196458 ADB196457:ADC196458 AMX196457:AMY196458 AWT196457:AWU196458 BGP196457:BGQ196458 BQL196457:BQM196458 CAH196457:CAI196458 CKD196457:CKE196458 CTZ196457:CUA196458 DDV196457:DDW196458 DNR196457:DNS196458 DXN196457:DXO196458 EHJ196457:EHK196458 ERF196457:ERG196458 FBB196457:FBC196458 FKX196457:FKY196458 FUT196457:FUU196458 GEP196457:GEQ196458 GOL196457:GOM196458 GYH196457:GYI196458 HID196457:HIE196458 HRZ196457:HSA196458 IBV196457:IBW196458 ILR196457:ILS196458 IVN196457:IVO196458 JFJ196457:JFK196458 JPF196457:JPG196458 JZB196457:JZC196458 KIX196457:KIY196458 KST196457:KSU196458 LCP196457:LCQ196458 LML196457:LMM196458 LWH196457:LWI196458 MGD196457:MGE196458 MPZ196457:MQA196458 MZV196457:MZW196458 NJR196457:NJS196458 NTN196457:NTO196458 ODJ196457:ODK196458 ONF196457:ONG196458 OXB196457:OXC196458 PGX196457:PGY196458 PQT196457:PQU196458 QAP196457:QAQ196458 QKL196457:QKM196458 QUH196457:QUI196458 RED196457:REE196458 RNZ196457:ROA196458 RXV196457:RXW196458 SHR196457:SHS196458 SRN196457:SRO196458 TBJ196457:TBK196458 TLF196457:TLG196458 TVB196457:TVC196458 UEX196457:UEY196458 UOT196457:UOU196458 UYP196457:UYQ196458 VIL196457:VIM196458 VSH196457:VSI196458 WCD196457:WCE196458 WLZ196457:WMA196458 WVV196457:WVW196458 N261992:O261993 JJ261993:JK261994 TF261993:TG261994 ADB261993:ADC261994 AMX261993:AMY261994 AWT261993:AWU261994 BGP261993:BGQ261994 BQL261993:BQM261994 CAH261993:CAI261994 CKD261993:CKE261994 CTZ261993:CUA261994 DDV261993:DDW261994 DNR261993:DNS261994 DXN261993:DXO261994 EHJ261993:EHK261994 ERF261993:ERG261994 FBB261993:FBC261994 FKX261993:FKY261994 FUT261993:FUU261994 GEP261993:GEQ261994 GOL261993:GOM261994 GYH261993:GYI261994 HID261993:HIE261994 HRZ261993:HSA261994 IBV261993:IBW261994 ILR261993:ILS261994 IVN261993:IVO261994 JFJ261993:JFK261994 JPF261993:JPG261994 JZB261993:JZC261994 KIX261993:KIY261994 KST261993:KSU261994 LCP261993:LCQ261994 LML261993:LMM261994 LWH261993:LWI261994 MGD261993:MGE261994 MPZ261993:MQA261994 MZV261993:MZW261994 NJR261993:NJS261994 NTN261993:NTO261994 ODJ261993:ODK261994 ONF261993:ONG261994 OXB261993:OXC261994 PGX261993:PGY261994 PQT261993:PQU261994 QAP261993:QAQ261994 QKL261993:QKM261994 QUH261993:QUI261994 RED261993:REE261994 RNZ261993:ROA261994 RXV261993:RXW261994 SHR261993:SHS261994 SRN261993:SRO261994 TBJ261993:TBK261994 TLF261993:TLG261994 TVB261993:TVC261994 UEX261993:UEY261994 UOT261993:UOU261994 UYP261993:UYQ261994 VIL261993:VIM261994 VSH261993:VSI261994 WCD261993:WCE261994 WLZ261993:WMA261994 WVV261993:WVW261994 N327528:O327529 JJ327529:JK327530 TF327529:TG327530 ADB327529:ADC327530 AMX327529:AMY327530 AWT327529:AWU327530 BGP327529:BGQ327530 BQL327529:BQM327530 CAH327529:CAI327530 CKD327529:CKE327530 CTZ327529:CUA327530 DDV327529:DDW327530 DNR327529:DNS327530 DXN327529:DXO327530 EHJ327529:EHK327530 ERF327529:ERG327530 FBB327529:FBC327530 FKX327529:FKY327530 FUT327529:FUU327530 GEP327529:GEQ327530 GOL327529:GOM327530 GYH327529:GYI327530 HID327529:HIE327530 HRZ327529:HSA327530 IBV327529:IBW327530 ILR327529:ILS327530 IVN327529:IVO327530 JFJ327529:JFK327530 JPF327529:JPG327530 JZB327529:JZC327530 KIX327529:KIY327530 KST327529:KSU327530 LCP327529:LCQ327530 LML327529:LMM327530 LWH327529:LWI327530 MGD327529:MGE327530 MPZ327529:MQA327530 MZV327529:MZW327530 NJR327529:NJS327530 NTN327529:NTO327530 ODJ327529:ODK327530 ONF327529:ONG327530 OXB327529:OXC327530 PGX327529:PGY327530 PQT327529:PQU327530 QAP327529:QAQ327530 QKL327529:QKM327530 QUH327529:QUI327530 RED327529:REE327530 RNZ327529:ROA327530 RXV327529:RXW327530 SHR327529:SHS327530 SRN327529:SRO327530 TBJ327529:TBK327530 TLF327529:TLG327530 TVB327529:TVC327530 UEX327529:UEY327530 UOT327529:UOU327530 UYP327529:UYQ327530 VIL327529:VIM327530 VSH327529:VSI327530 WCD327529:WCE327530 WLZ327529:WMA327530 WVV327529:WVW327530 N393064:O393065 JJ393065:JK393066 TF393065:TG393066 ADB393065:ADC393066 AMX393065:AMY393066 AWT393065:AWU393066 BGP393065:BGQ393066 BQL393065:BQM393066 CAH393065:CAI393066 CKD393065:CKE393066 CTZ393065:CUA393066 DDV393065:DDW393066 DNR393065:DNS393066 DXN393065:DXO393066 EHJ393065:EHK393066 ERF393065:ERG393066 FBB393065:FBC393066 FKX393065:FKY393066 FUT393065:FUU393066 GEP393065:GEQ393066 GOL393065:GOM393066 GYH393065:GYI393066 HID393065:HIE393066 HRZ393065:HSA393066 IBV393065:IBW393066 ILR393065:ILS393066 IVN393065:IVO393066 JFJ393065:JFK393066 JPF393065:JPG393066 JZB393065:JZC393066 KIX393065:KIY393066 KST393065:KSU393066 LCP393065:LCQ393066 LML393065:LMM393066 LWH393065:LWI393066 MGD393065:MGE393066 MPZ393065:MQA393066 MZV393065:MZW393066 NJR393065:NJS393066 NTN393065:NTO393066 ODJ393065:ODK393066 ONF393065:ONG393066 OXB393065:OXC393066 PGX393065:PGY393066 PQT393065:PQU393066 QAP393065:QAQ393066 QKL393065:QKM393066 QUH393065:QUI393066 RED393065:REE393066 RNZ393065:ROA393066 RXV393065:RXW393066 SHR393065:SHS393066 SRN393065:SRO393066 TBJ393065:TBK393066 TLF393065:TLG393066 TVB393065:TVC393066 UEX393065:UEY393066 UOT393065:UOU393066 UYP393065:UYQ393066 VIL393065:VIM393066 VSH393065:VSI393066 WCD393065:WCE393066 WLZ393065:WMA393066 WVV393065:WVW393066 N458600:O458601 JJ458601:JK458602 TF458601:TG458602 ADB458601:ADC458602 AMX458601:AMY458602 AWT458601:AWU458602 BGP458601:BGQ458602 BQL458601:BQM458602 CAH458601:CAI458602 CKD458601:CKE458602 CTZ458601:CUA458602 DDV458601:DDW458602 DNR458601:DNS458602 DXN458601:DXO458602 EHJ458601:EHK458602 ERF458601:ERG458602 FBB458601:FBC458602 FKX458601:FKY458602 FUT458601:FUU458602 GEP458601:GEQ458602 GOL458601:GOM458602 GYH458601:GYI458602 HID458601:HIE458602 HRZ458601:HSA458602 IBV458601:IBW458602 ILR458601:ILS458602 IVN458601:IVO458602 JFJ458601:JFK458602 JPF458601:JPG458602 JZB458601:JZC458602 KIX458601:KIY458602 KST458601:KSU458602 LCP458601:LCQ458602 LML458601:LMM458602 LWH458601:LWI458602 MGD458601:MGE458602 MPZ458601:MQA458602 MZV458601:MZW458602 NJR458601:NJS458602 NTN458601:NTO458602 ODJ458601:ODK458602 ONF458601:ONG458602 OXB458601:OXC458602 PGX458601:PGY458602 PQT458601:PQU458602 QAP458601:QAQ458602 QKL458601:QKM458602 QUH458601:QUI458602 RED458601:REE458602 RNZ458601:ROA458602 RXV458601:RXW458602 SHR458601:SHS458602 SRN458601:SRO458602 TBJ458601:TBK458602 TLF458601:TLG458602 TVB458601:TVC458602 UEX458601:UEY458602 UOT458601:UOU458602 UYP458601:UYQ458602 VIL458601:VIM458602 VSH458601:VSI458602 WCD458601:WCE458602 WLZ458601:WMA458602 WVV458601:WVW458602 N524136:O524137 JJ524137:JK524138 TF524137:TG524138 ADB524137:ADC524138 AMX524137:AMY524138 AWT524137:AWU524138 BGP524137:BGQ524138 BQL524137:BQM524138 CAH524137:CAI524138 CKD524137:CKE524138 CTZ524137:CUA524138 DDV524137:DDW524138 DNR524137:DNS524138 DXN524137:DXO524138 EHJ524137:EHK524138 ERF524137:ERG524138 FBB524137:FBC524138 FKX524137:FKY524138 FUT524137:FUU524138 GEP524137:GEQ524138 GOL524137:GOM524138 GYH524137:GYI524138 HID524137:HIE524138 HRZ524137:HSA524138 IBV524137:IBW524138 ILR524137:ILS524138 IVN524137:IVO524138 JFJ524137:JFK524138 JPF524137:JPG524138 JZB524137:JZC524138 KIX524137:KIY524138 KST524137:KSU524138 LCP524137:LCQ524138 LML524137:LMM524138 LWH524137:LWI524138 MGD524137:MGE524138 MPZ524137:MQA524138 MZV524137:MZW524138 NJR524137:NJS524138 NTN524137:NTO524138 ODJ524137:ODK524138 ONF524137:ONG524138 OXB524137:OXC524138 PGX524137:PGY524138 PQT524137:PQU524138 QAP524137:QAQ524138 QKL524137:QKM524138 QUH524137:QUI524138 RED524137:REE524138 RNZ524137:ROA524138 RXV524137:RXW524138 SHR524137:SHS524138 SRN524137:SRO524138 TBJ524137:TBK524138 TLF524137:TLG524138 TVB524137:TVC524138 UEX524137:UEY524138 UOT524137:UOU524138 UYP524137:UYQ524138 VIL524137:VIM524138 VSH524137:VSI524138 WCD524137:WCE524138 WLZ524137:WMA524138 WVV524137:WVW524138 N589672:O589673 JJ589673:JK589674 TF589673:TG589674 ADB589673:ADC589674 AMX589673:AMY589674 AWT589673:AWU589674 BGP589673:BGQ589674 BQL589673:BQM589674 CAH589673:CAI589674 CKD589673:CKE589674 CTZ589673:CUA589674 DDV589673:DDW589674 DNR589673:DNS589674 DXN589673:DXO589674 EHJ589673:EHK589674 ERF589673:ERG589674 FBB589673:FBC589674 FKX589673:FKY589674 FUT589673:FUU589674 GEP589673:GEQ589674 GOL589673:GOM589674 GYH589673:GYI589674 HID589673:HIE589674 HRZ589673:HSA589674 IBV589673:IBW589674 ILR589673:ILS589674 IVN589673:IVO589674 JFJ589673:JFK589674 JPF589673:JPG589674 JZB589673:JZC589674 KIX589673:KIY589674 KST589673:KSU589674 LCP589673:LCQ589674 LML589673:LMM589674 LWH589673:LWI589674 MGD589673:MGE589674 MPZ589673:MQA589674 MZV589673:MZW589674 NJR589673:NJS589674 NTN589673:NTO589674 ODJ589673:ODK589674 ONF589673:ONG589674 OXB589673:OXC589674 PGX589673:PGY589674 PQT589673:PQU589674 QAP589673:QAQ589674 QKL589673:QKM589674 QUH589673:QUI589674 RED589673:REE589674 RNZ589673:ROA589674 RXV589673:RXW589674 SHR589673:SHS589674 SRN589673:SRO589674 TBJ589673:TBK589674 TLF589673:TLG589674 TVB589673:TVC589674 UEX589673:UEY589674 UOT589673:UOU589674 UYP589673:UYQ589674 VIL589673:VIM589674 VSH589673:VSI589674 WCD589673:WCE589674 WLZ589673:WMA589674 WVV589673:WVW589674 N655208:O655209 JJ655209:JK655210 TF655209:TG655210 ADB655209:ADC655210 AMX655209:AMY655210 AWT655209:AWU655210 BGP655209:BGQ655210 BQL655209:BQM655210 CAH655209:CAI655210 CKD655209:CKE655210 CTZ655209:CUA655210 DDV655209:DDW655210 DNR655209:DNS655210 DXN655209:DXO655210 EHJ655209:EHK655210 ERF655209:ERG655210 FBB655209:FBC655210 FKX655209:FKY655210 FUT655209:FUU655210 GEP655209:GEQ655210 GOL655209:GOM655210 GYH655209:GYI655210 HID655209:HIE655210 HRZ655209:HSA655210 IBV655209:IBW655210 ILR655209:ILS655210 IVN655209:IVO655210 JFJ655209:JFK655210 JPF655209:JPG655210 JZB655209:JZC655210 KIX655209:KIY655210 KST655209:KSU655210 LCP655209:LCQ655210 LML655209:LMM655210 LWH655209:LWI655210 MGD655209:MGE655210 MPZ655209:MQA655210 MZV655209:MZW655210 NJR655209:NJS655210 NTN655209:NTO655210 ODJ655209:ODK655210 ONF655209:ONG655210 OXB655209:OXC655210 PGX655209:PGY655210 PQT655209:PQU655210 QAP655209:QAQ655210 QKL655209:QKM655210 QUH655209:QUI655210 RED655209:REE655210 RNZ655209:ROA655210 RXV655209:RXW655210 SHR655209:SHS655210 SRN655209:SRO655210 TBJ655209:TBK655210 TLF655209:TLG655210 TVB655209:TVC655210 UEX655209:UEY655210 UOT655209:UOU655210 UYP655209:UYQ655210 VIL655209:VIM655210 VSH655209:VSI655210 WCD655209:WCE655210 WLZ655209:WMA655210 WVV655209:WVW655210 N720744:O720745 JJ720745:JK720746 TF720745:TG720746 ADB720745:ADC720746 AMX720745:AMY720746 AWT720745:AWU720746 BGP720745:BGQ720746 BQL720745:BQM720746 CAH720745:CAI720746 CKD720745:CKE720746 CTZ720745:CUA720746 DDV720745:DDW720746 DNR720745:DNS720746 DXN720745:DXO720746 EHJ720745:EHK720746 ERF720745:ERG720746 FBB720745:FBC720746 FKX720745:FKY720746 FUT720745:FUU720746 GEP720745:GEQ720746 GOL720745:GOM720746 GYH720745:GYI720746 HID720745:HIE720746 HRZ720745:HSA720746 IBV720745:IBW720746 ILR720745:ILS720746 IVN720745:IVO720746 JFJ720745:JFK720746 JPF720745:JPG720746 JZB720745:JZC720746 KIX720745:KIY720746 KST720745:KSU720746 LCP720745:LCQ720746 LML720745:LMM720746 LWH720745:LWI720746 MGD720745:MGE720746 MPZ720745:MQA720746 MZV720745:MZW720746 NJR720745:NJS720746 NTN720745:NTO720746 ODJ720745:ODK720746 ONF720745:ONG720746 OXB720745:OXC720746 PGX720745:PGY720746 PQT720745:PQU720746 QAP720745:QAQ720746 QKL720745:QKM720746 QUH720745:QUI720746 RED720745:REE720746 RNZ720745:ROA720746 RXV720745:RXW720746 SHR720745:SHS720746 SRN720745:SRO720746 TBJ720745:TBK720746 TLF720745:TLG720746 TVB720745:TVC720746 UEX720745:UEY720746 UOT720745:UOU720746 UYP720745:UYQ720746 VIL720745:VIM720746 VSH720745:VSI720746 WCD720745:WCE720746 WLZ720745:WMA720746 WVV720745:WVW720746 N786280:O786281 JJ786281:JK786282 TF786281:TG786282 ADB786281:ADC786282 AMX786281:AMY786282 AWT786281:AWU786282 BGP786281:BGQ786282 BQL786281:BQM786282 CAH786281:CAI786282 CKD786281:CKE786282 CTZ786281:CUA786282 DDV786281:DDW786282 DNR786281:DNS786282 DXN786281:DXO786282 EHJ786281:EHK786282 ERF786281:ERG786282 FBB786281:FBC786282 FKX786281:FKY786282 FUT786281:FUU786282 GEP786281:GEQ786282 GOL786281:GOM786282 GYH786281:GYI786282 HID786281:HIE786282 HRZ786281:HSA786282 IBV786281:IBW786282 ILR786281:ILS786282 IVN786281:IVO786282 JFJ786281:JFK786282 JPF786281:JPG786282 JZB786281:JZC786282 KIX786281:KIY786282 KST786281:KSU786282 LCP786281:LCQ786282 LML786281:LMM786282 LWH786281:LWI786282 MGD786281:MGE786282 MPZ786281:MQA786282 MZV786281:MZW786282 NJR786281:NJS786282 NTN786281:NTO786282 ODJ786281:ODK786282 ONF786281:ONG786282 OXB786281:OXC786282 PGX786281:PGY786282 PQT786281:PQU786282 QAP786281:QAQ786282 QKL786281:QKM786282 QUH786281:QUI786282 RED786281:REE786282 RNZ786281:ROA786282 RXV786281:RXW786282 SHR786281:SHS786282 SRN786281:SRO786282 TBJ786281:TBK786282 TLF786281:TLG786282 TVB786281:TVC786282 UEX786281:UEY786282 UOT786281:UOU786282 UYP786281:UYQ786282 VIL786281:VIM786282 VSH786281:VSI786282 WCD786281:WCE786282 WLZ786281:WMA786282 WVV786281:WVW786282 N851816:O851817 JJ851817:JK851818 TF851817:TG851818 ADB851817:ADC851818 AMX851817:AMY851818 AWT851817:AWU851818 BGP851817:BGQ851818 BQL851817:BQM851818 CAH851817:CAI851818 CKD851817:CKE851818 CTZ851817:CUA851818 DDV851817:DDW851818 DNR851817:DNS851818 DXN851817:DXO851818 EHJ851817:EHK851818 ERF851817:ERG851818 FBB851817:FBC851818 FKX851817:FKY851818 FUT851817:FUU851818 GEP851817:GEQ851818 GOL851817:GOM851818 GYH851817:GYI851818 HID851817:HIE851818 HRZ851817:HSA851818 IBV851817:IBW851818 ILR851817:ILS851818 IVN851817:IVO851818 JFJ851817:JFK851818 JPF851817:JPG851818 JZB851817:JZC851818 KIX851817:KIY851818 KST851817:KSU851818 LCP851817:LCQ851818 LML851817:LMM851818 LWH851817:LWI851818 MGD851817:MGE851818 MPZ851817:MQA851818 MZV851817:MZW851818 NJR851817:NJS851818 NTN851817:NTO851818 ODJ851817:ODK851818 ONF851817:ONG851818 OXB851817:OXC851818 PGX851817:PGY851818 PQT851817:PQU851818 QAP851817:QAQ851818 QKL851817:QKM851818 QUH851817:QUI851818 RED851817:REE851818 RNZ851817:ROA851818 RXV851817:RXW851818 SHR851817:SHS851818 SRN851817:SRO851818 TBJ851817:TBK851818 TLF851817:TLG851818 TVB851817:TVC851818 UEX851817:UEY851818 UOT851817:UOU851818 UYP851817:UYQ851818 VIL851817:VIM851818 VSH851817:VSI851818 WCD851817:WCE851818 WLZ851817:WMA851818 WVV851817:WVW851818 N917352:O917353 JJ917353:JK917354 TF917353:TG917354 ADB917353:ADC917354 AMX917353:AMY917354 AWT917353:AWU917354 BGP917353:BGQ917354 BQL917353:BQM917354 CAH917353:CAI917354 CKD917353:CKE917354 CTZ917353:CUA917354 DDV917353:DDW917354 DNR917353:DNS917354 DXN917353:DXO917354 EHJ917353:EHK917354 ERF917353:ERG917354 FBB917353:FBC917354 FKX917353:FKY917354 FUT917353:FUU917354 GEP917353:GEQ917354 GOL917353:GOM917354 GYH917353:GYI917354 HID917353:HIE917354 HRZ917353:HSA917354 IBV917353:IBW917354 ILR917353:ILS917354 IVN917353:IVO917354 JFJ917353:JFK917354 JPF917353:JPG917354 JZB917353:JZC917354 KIX917353:KIY917354 KST917353:KSU917354 LCP917353:LCQ917354 LML917353:LMM917354 LWH917353:LWI917354 MGD917353:MGE917354 MPZ917353:MQA917354 MZV917353:MZW917354 NJR917353:NJS917354 NTN917353:NTO917354 ODJ917353:ODK917354 ONF917353:ONG917354 OXB917353:OXC917354 PGX917353:PGY917354 PQT917353:PQU917354 QAP917353:QAQ917354 QKL917353:QKM917354 QUH917353:QUI917354 RED917353:REE917354 RNZ917353:ROA917354 RXV917353:RXW917354 SHR917353:SHS917354 SRN917353:SRO917354 TBJ917353:TBK917354 TLF917353:TLG917354 TVB917353:TVC917354 UEX917353:UEY917354 UOT917353:UOU917354 UYP917353:UYQ917354 VIL917353:VIM917354 VSH917353:VSI917354 WCD917353:WCE917354 WLZ917353:WMA917354 WVV917353:WVW917354 N982888:O982889 JJ982889:JK982890 TF982889:TG982890 ADB982889:ADC982890 AMX982889:AMY982890 AWT982889:AWU982890 BGP982889:BGQ982890 BQL982889:BQM982890 CAH982889:CAI982890 CKD982889:CKE982890 CTZ982889:CUA982890 DDV982889:DDW982890 DNR982889:DNS982890 DXN982889:DXO982890 EHJ982889:EHK982890 ERF982889:ERG982890 FBB982889:FBC982890 FKX982889:FKY982890 FUT982889:FUU982890 GEP982889:GEQ982890 GOL982889:GOM982890 GYH982889:GYI982890 HID982889:HIE982890 HRZ982889:HSA982890 IBV982889:IBW982890 ILR982889:ILS982890 IVN982889:IVO982890 JFJ982889:JFK982890 JPF982889:JPG982890 JZB982889:JZC982890 KIX982889:KIY982890 KST982889:KSU982890 LCP982889:LCQ982890 LML982889:LMM982890 LWH982889:LWI982890 MGD982889:MGE982890 MPZ982889:MQA982890 MZV982889:MZW982890 NJR982889:NJS982890 NTN982889:NTO982890 ODJ982889:ODK982890 ONF982889:ONG982890 OXB982889:OXC982890 PGX982889:PGY982890 PQT982889:PQU982890 QAP982889:QAQ982890 QKL982889:QKM982890 QUH982889:QUI982890 RED982889:REE982890 RNZ982889:ROA982890 RXV982889:RXW982890 SHR982889:SHS982890 SRN982889:SRO982890 TBJ982889:TBK982890 TLF982889:TLG982890 TVB982889:TVC982890 UEX982889:UEY982890 UOT982889:UOU982890 UYP982889:UYQ982890 VIL982889:VIM982890 VSH982889:VSI982890 WCD982889:WCE982890 WLZ982889:WMA982890 WVV982889:WVW982890 WVV68:WVW69 WLZ68:WMA69 WCD68:WCE69 VSH68:VSI69 VIL68:VIM69 UYP68:UYQ69 UOT68:UOU69 UEX68:UEY69 TVB68:TVC69 TLF68:TLG69 TBJ68:TBK69 SRN68:SRO69 SHR68:SHS69 RXV68:RXW69 RNZ68:ROA69 RED68:REE69 QUH68:QUI69 QKL68:QKM69 QAP68:QAQ69 PQT68:PQU69 PGX68:PGY69 OXB68:OXC69 ONF68:ONG69 ODJ68:ODK69 NTN68:NTO69 NJR68:NJS69 MZV68:MZW69 MPZ68:MQA69 MGD68:MGE69 LWH68:LWI69 LML68:LMM69 LCP68:LCQ69 KST68:KSU69 KIX68:KIY69 JZB68:JZC69 JPF68:JPG69 JFJ68:JFK69 IVN68:IVO69 ILR68:ILS69 IBV68:IBW69 HRZ68:HSA69 HID68:HIE69 GYH68:GYI69 GOL68:GOM69 GEP68:GEQ69 FUT68:FUU69 FKX68:FKY69 FBB68:FBC69 ERF68:ERG69 EHJ68:EHK69 DXN68:DXO69 DNR68:DNS69 DDV68:DDW69 CTZ68:CUA69 CKD68:CKE69 CAH68:CAI69 BQL68:BQM69 BGP68:BGQ69 AWT68:AWU69 AMX68:AMY69 ADB68:ADC69 TF68:TG69 JJ68:JK69 N94:O95 WVV95:WVW96 WLZ95:WMA96 WCD95:WCE96 VSH95:VSI96 VIL95:VIM96 UYP95:UYQ96 UOT95:UOU96 UEX95:UEY96 TVB95:TVC96 TLF95:TLG96 TBJ95:TBK96 SRN95:SRO96 SHR95:SHS96 RXV95:RXW96 RNZ95:ROA96 RED95:REE96 QUH95:QUI96 QKL95:QKM96 QAP95:QAQ96 PQT95:PQU96 PGX95:PGY96 OXB95:OXC96 ONF95:ONG96 ODJ95:ODK96 NTN95:NTO96 NJR95:NJS96 MZV95:MZW96 MPZ95:MQA96 MGD95:MGE96 LWH95:LWI96 LML95:LMM96 LCP95:LCQ96 KST95:KSU96 KIX95:KIY96 JZB95:JZC96 JPF95:JPG96 JFJ95:JFK96 IVN95:IVO96 ILR95:ILS96 IBV95:IBW96 HRZ95:HSA96 HID95:HIE96 GYH95:GYI96 GOL95:GOM96 GEP95:GEQ96 FUT95:FUU96 FKX95:FKY96 FBB95:FBC96 ERF95:ERG96 EHJ95:EHK96 DXN95:DXO96 DNR95:DNS96 DDV95:DDW96 CTZ95:CUA96 CKD95:CKE96 CAH95:CAI96 BQL95:BQM96 BGP95:BGQ96 AWT95:AWU96 AMX95:AMY96 ADB95:ADC96 TF95:TG96 JJ95:JK96" xr:uid="{8D9CF5C7-AC96-411E-84FA-E22DCFF1CFAC}">
      <formula1>"Yes/No,Yes , No"</formula1>
    </dataValidation>
    <dataValidation type="list" allowBlank="1" showInputMessage="1" showErrorMessage="1" sqref="N67:O68" xr:uid="{B8EDFF08-272F-46E8-A2FA-B16B4E5C8BD5}">
      <formula1>"　,Yes , No"</formula1>
    </dataValidation>
  </dataValidations>
  <printOptions horizontalCentered="1"/>
  <pageMargins left="0.25" right="0.25" top="0.75" bottom="0.75" header="0.3" footer="0.3"/>
  <pageSetup paperSize="9" scale="51" fitToHeight="0" orientation="portrait" r:id="rId1"/>
  <headerFooter alignWithMargins="0">
    <oddFooter>&amp;LD.Device&amp;RV.1.0 (Established in Dec. 2025)</oddFooter>
  </headerFooter>
  <rowBreaks count="2" manualBreakCount="2">
    <brk id="39" max="13" man="1"/>
    <brk id="70"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384C9F79-2D36-4224-942F-3CF353EFF515}">
          <x14:formula1>
            <xm:f>Language!$B$9:$B$11</xm:f>
          </x14:formula1>
          <xm:sqref>N75:O86 N45:O51 N55:O55 N20:O31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A4C43-B5E4-480B-B610-B25E4AE8C824}">
  <sheetPr codeName="Sheet7">
    <tabColor rgb="FF00B0F0"/>
    <pageSetUpPr fitToPage="1"/>
  </sheetPr>
  <dimension ref="A1:K126"/>
  <sheetViews>
    <sheetView showGridLines="0" view="pageBreakPreview" zoomScaleNormal="100" zoomScaleSheetLayoutView="100" workbookViewId="0">
      <selection activeCell="J35" sqref="J35"/>
    </sheetView>
  </sheetViews>
  <sheetFormatPr defaultColWidth="0.88671875" defaultRowHeight="19.2" x14ac:dyDescent="0.15"/>
  <cols>
    <col min="1" max="1" width="2.109375" style="32" customWidth="1"/>
    <col min="2" max="2" width="1.88671875" style="306" customWidth="1"/>
    <col min="3" max="3" width="4.109375" style="312" bestFit="1" customWidth="1"/>
    <col min="4" max="4" width="3" style="316" customWidth="1"/>
    <col min="5" max="5" width="12.5546875" style="312" customWidth="1"/>
    <col min="6" max="6" width="6.44140625" style="313" bestFit="1" customWidth="1"/>
    <col min="7" max="7" width="4.5546875" style="313" customWidth="1"/>
    <col min="8" max="8" width="100.44140625" style="314" customWidth="1"/>
    <col min="9" max="9" width="13.44140625" style="312" bestFit="1" customWidth="1"/>
    <col min="10" max="11" width="13.109375" style="316" customWidth="1"/>
    <col min="12" max="12" width="6.88671875" style="316" customWidth="1"/>
    <col min="13" max="15" width="0.88671875" style="316"/>
    <col min="16" max="16" width="11.44140625" style="316" customWidth="1"/>
    <col min="17" max="16384" width="0.88671875" style="316"/>
  </cols>
  <sheetData>
    <row r="1" spans="1:11" ht="15.9" customHeight="1" x14ac:dyDescent="0.15">
      <c r="A1" s="312"/>
      <c r="B1" s="312"/>
      <c r="D1" s="312"/>
      <c r="J1" s="315" t="str">
        <f>A.RoHS!H2</f>
        <v xml:space="preserve">FFT Part Code: </v>
      </c>
    </row>
    <row r="2" spans="1:11" ht="36.9" customHeight="1" x14ac:dyDescent="0.15">
      <c r="A2" s="394"/>
      <c r="B2" s="1180" t="s">
        <v>1519</v>
      </c>
      <c r="C2" s="1180"/>
      <c r="D2" s="1181" t="str">
        <f>IF(A.RoHS!G$2=Language!$A$4,Language!T239, IF(A.RoHS!G$2=Language!$A$5,Language!U239,Language!T239))</f>
        <v>別表
Appendix</v>
      </c>
      <c r="E2" s="1181"/>
      <c r="F2" s="1181"/>
      <c r="G2" s="395"/>
      <c r="H2" s="395"/>
      <c r="I2" s="1174"/>
      <c r="J2" s="1175"/>
    </row>
    <row r="3" spans="1:11" ht="15.9" customHeight="1" x14ac:dyDescent="0.15"/>
    <row r="4" spans="1:11" ht="69.900000000000006" customHeight="1" x14ac:dyDescent="0.15">
      <c r="B4" s="1176" t="str">
        <f>IF(A.RoHS!G$2=Language!$A$4,Language!T240, IF(A.RoHS!G$2=Language!$A$5,Language!U240,Language!T240))</f>
        <v>第A2項の確認結果が「Not Applicable」の項目について、下記の「フォックスコン福山テクノロジーズの納入禁止日の考え方」の判定基準に従い確認した結果、該当する項目にチェック(✓)しています
Regarding items whose confirmatory results are "Not Applicable" in clause A2, "✓" are marked based on the criteria in accordance with "Foxconn Fukuyama Technologies's policy on delivery dates to Foxconn Fukuyama Technologies and EU RoHS exemption's due date".</v>
      </c>
      <c r="C4" s="1176"/>
      <c r="D4" s="1176"/>
      <c r="E4" s="1176"/>
      <c r="F4" s="1176"/>
      <c r="G4" s="1176"/>
      <c r="H4" s="1176"/>
      <c r="I4" s="1176"/>
      <c r="J4" s="1176"/>
    </row>
    <row r="5" spans="1:11" ht="4.5" customHeight="1" x14ac:dyDescent="0.15">
      <c r="A5" s="317"/>
      <c r="B5" s="317"/>
      <c r="C5" s="318"/>
      <c r="D5" s="319"/>
      <c r="E5" s="318"/>
      <c r="F5" s="320"/>
      <c r="G5" s="320"/>
      <c r="H5" s="321"/>
    </row>
    <row r="6" spans="1:11" s="322" customFormat="1" ht="36.9" customHeight="1" x14ac:dyDescent="0.15">
      <c r="A6" s="305"/>
      <c r="C6" s="1177" t="str">
        <f>IF(A.RoHS!G$2=Language!$A$4,Language!T241, IF(A.RoHS!G$2=Language!$A$5,Language!U241,Language!T241))</f>
        <v>EU RoHS指令の適用除外期限に対するフォックスコン福山テクノロジーズへの納入禁止日の考え方
Foxconn Fukuyama Technologies's policy on delivery dates to Foxconn Fukuyama Technologies and EU RoHS exemption's due date</v>
      </c>
      <c r="D6" s="1178"/>
      <c r="E6" s="1178"/>
      <c r="F6" s="1178"/>
      <c r="G6" s="1178"/>
      <c r="H6" s="1178"/>
      <c r="I6" s="1178"/>
      <c r="J6" s="1179"/>
      <c r="K6" s="315"/>
    </row>
    <row r="7" spans="1:11" s="322" customFormat="1" ht="45" customHeight="1" x14ac:dyDescent="0.15">
      <c r="A7" s="305"/>
      <c r="C7" s="478" t="s">
        <v>1360</v>
      </c>
      <c r="D7" s="1137" t="str">
        <f>IF(A.RoHS!G$2=Language!$A$4,Language!T242, IF(A.RoHS!G$2=Language!$A$5,Language!U242,Language!T242))</f>
        <v>原則として、RoHS適用除外期限の半年前をフォックスコン福山テクノロジーズへの納入禁止日とします
In principle, Foxconn Fukuyama Technologies sets the delivery prohibition date to Foxconn Fukuyama Technologies as "six month" before the due date of EU RoHS exemption.</v>
      </c>
      <c r="E7" s="1138"/>
      <c r="F7" s="1138"/>
      <c r="G7" s="1138"/>
      <c r="H7" s="1138"/>
      <c r="I7" s="1138"/>
      <c r="J7" s="1139"/>
      <c r="K7" s="315"/>
    </row>
    <row r="8" spans="1:11" s="322" customFormat="1" ht="36.9" customHeight="1" x14ac:dyDescent="0.15">
      <c r="A8" s="305"/>
      <c r="C8" s="478"/>
      <c r="D8" s="1137" t="str">
        <f>IF(A.RoHS!G$2=Language!$A$4,Language!T243, IF(A.RoHS!G$2=Language!$A$5,Language!U243,Language!T243))</f>
        <v>例)RoHS指令の適用除外期限が「2021年7月21日」の場合、フォックスコン福山テクノロジーズへの納入禁止日は「2021年1月21日」
Example) If the deadline of RoHS Exemption is "21 July 2021," the delivery to Foxconn Fukuyama Technologies is banned on "21 Jan. 2021".</v>
      </c>
      <c r="E8" s="942"/>
      <c r="F8" s="942"/>
      <c r="G8" s="942"/>
      <c r="H8" s="942"/>
      <c r="I8" s="942"/>
      <c r="J8" s="1140"/>
      <c r="K8" s="315"/>
    </row>
    <row r="9" spans="1:11" s="322" customFormat="1" ht="45" customHeight="1" x14ac:dyDescent="0.15">
      <c r="A9" s="305"/>
      <c r="C9" s="478" t="s">
        <v>1361</v>
      </c>
      <c r="D9" s="1137" t="str">
        <f>IF(A.RoHS!G$2=Language!$A$4,Language!T244, IF(A.RoHS!G$2=Language!$A$5,Language!U244,Language!T244))</f>
        <v>当報告書発行以降に法規制の適用除外期限が変更になった場合は、原則として変更になった期限の半年前をフォックスコン福山テクノロジーズの納入禁止日といたします。
If the deadline of RoHS Exemption is changed after the issuance of this report, in principle, the delivery to Foxconn Fukuyama Technologies will be banned six months before the changed deadline.</v>
      </c>
      <c r="E9" s="1138"/>
      <c r="F9" s="1138"/>
      <c r="G9" s="1138"/>
      <c r="H9" s="1138"/>
      <c r="I9" s="1138"/>
      <c r="J9" s="1139"/>
      <c r="K9" s="323"/>
    </row>
    <row r="10" spans="1:11" s="322" customFormat="1" ht="36.9" customHeight="1" x14ac:dyDescent="0.15">
      <c r="A10" s="305"/>
      <c r="C10" s="479" t="s">
        <v>1363</v>
      </c>
      <c r="D10" s="1141" t="str">
        <f>IF(A.RoHS!G$2=Language!$A$4,Language!T245, IF(A.RoHS!G$2=Language!$A$5,Language!U245,Language!T245))</f>
        <v>当報告書発行時点(2025年10月)のEU RoHS指令の適用除外期限の情報に基づいています。
It is based on information on the exemption deadline of the EU RoHS Directive at the time of issuance of this report (Oct. 2025).</v>
      </c>
      <c r="E10" s="1142"/>
      <c r="F10" s="1142"/>
      <c r="G10" s="1142"/>
      <c r="H10" s="1142"/>
      <c r="I10" s="1142"/>
      <c r="J10" s="1143"/>
      <c r="K10" s="324"/>
    </row>
    <row r="11" spans="1:11" ht="15.9" customHeight="1" x14ac:dyDescent="0.15">
      <c r="A11" s="317"/>
      <c r="B11" s="325"/>
      <c r="C11" s="318"/>
      <c r="D11" s="319"/>
      <c r="E11" s="318"/>
      <c r="F11" s="320"/>
      <c r="G11" s="320"/>
      <c r="H11" s="321"/>
    </row>
    <row r="12" spans="1:11" ht="36.9" customHeight="1" thickBot="1" x14ac:dyDescent="0.2">
      <c r="C12" s="1158" t="str">
        <f>IF(A.RoHS!G$2=Language!$A$4,Language!T246, IF(A.RoHS!G$2=Language!$A$5,Language!U246,Language!T246))</f>
        <v>化学物質名
Substances</v>
      </c>
      <c r="D12" s="1159"/>
      <c r="E12" s="1160"/>
      <c r="F12" s="128" t="s">
        <v>11</v>
      </c>
      <c r="G12" s="1172" t="str">
        <f>IF(A.RoHS!G$2=Language!$A$4,Language!T247, IF(A.RoHS!G$2=Language!$A$5,Language!U247,Language!T247))</f>
        <v xml:space="preserve">確認内容(判定基準)
Check point (Criteria) </v>
      </c>
      <c r="H12" s="870"/>
      <c r="I12" s="256" t="str">
        <f>IF(A.RoHS!G$2=Language!$A$4,Language!T248, IF(A.RoHS!G$2=Language!$A$5,Language!U248,Language!T248))</f>
        <v>RoHS除外*1)
RoHS Exemption *1)</v>
      </c>
      <c r="J12" s="436" t="str">
        <f>IF(A.RoHS!G$2=Language!$A$4,Language!T249, IF(A.RoHS!G$2=Language!$A$5,Language!U249,Language!T249))</f>
        <v>チェック欄
Check field</v>
      </c>
      <c r="K12" s="326"/>
    </row>
    <row r="13" spans="1:11" ht="36.9" customHeight="1" thickTop="1" x14ac:dyDescent="0.15">
      <c r="C13" s="480">
        <v>1</v>
      </c>
      <c r="D13" s="1161" t="str">
        <f>IF(A.RoHS!G$2=Language!$A$4,Language!T250, IF(A.RoHS!G$2=Language!$A$5,Language!U250,Language!T250))</f>
        <v>カドミウム及びその化合物
Cadmium and its compound</v>
      </c>
      <c r="E13" s="1162"/>
      <c r="F13" s="1162"/>
      <c r="G13" s="1162"/>
      <c r="H13" s="1162"/>
      <c r="J13" s="55"/>
    </row>
    <row r="14" spans="1:11" ht="36.9" customHeight="1" x14ac:dyDescent="0.15">
      <c r="C14" s="129"/>
      <c r="D14" s="55"/>
      <c r="E14" s="56" t="str">
        <f>IF(A.RoHS!G$2=Language!$A$4,Language!T251, IF(A.RoHS!G$2=Language!$A$5,Language!U251,Language!T251))</f>
        <v>使用禁止
Banned</v>
      </c>
      <c r="F14" s="307">
        <v>1</v>
      </c>
      <c r="G14" s="1144" t="str">
        <f>IF(A.RoHS!G$2=Language!$A$4,Language!T258, IF(A.RoHS!G$2=Language!$A$5,Language!U258,Language!T258))</f>
        <v>下記(2)～(5)以外のものに使用されている
Used in every application other than the following (2)-(5)</v>
      </c>
      <c r="H14" s="918"/>
      <c r="I14" s="131" t="s">
        <v>0</v>
      </c>
      <c r="J14" s="308"/>
    </row>
    <row r="15" spans="1:11" ht="36.9" customHeight="1" x14ac:dyDescent="0.15">
      <c r="C15" s="129"/>
      <c r="D15" s="55"/>
      <c r="E15" s="1163" t="str">
        <f>IF(A.RoHS!G$2=Language!$A$4,Language!T252, IF(A.RoHS!G$2=Language!$A$5,Language!U252,Language!T252))</f>
        <v>使用可
Usable</v>
      </c>
      <c r="F15" s="307">
        <v>2</v>
      </c>
      <c r="G15" s="1173" t="str">
        <f>IF(A.RoHS!G$2=Language!$A$4,Language!T259, IF(A.RoHS!G$2=Language!$A$5,Language!U259,Language!T259))</f>
        <v>電気接点に使用されている [EU適用除外更新審議中]*2
Used for electrical contacts [Under deliberation for exemption renewal in EU]*2</v>
      </c>
      <c r="H15" s="882"/>
      <c r="I15" s="1165" t="s">
        <v>40</v>
      </c>
      <c r="J15" s="257" t="s">
        <v>0</v>
      </c>
    </row>
    <row r="16" spans="1:11" ht="36.9" customHeight="1" x14ac:dyDescent="0.15">
      <c r="C16" s="129"/>
      <c r="D16" s="55"/>
      <c r="E16" s="1164"/>
      <c r="F16" s="327"/>
      <c r="G16" s="309" t="s">
        <v>1472</v>
      </c>
      <c r="H16" s="130" t="str">
        <f>IF(A.RoHS!G$2=Language!$A$4,Language!T260, IF(A.RoHS!G$2=Language!$A$5,Language!U260,Language!T260))</f>
        <v>回路ブレーカ
Circuit breakers</v>
      </c>
      <c r="I16" s="1166"/>
      <c r="J16" s="308"/>
    </row>
    <row r="17" spans="3:10" ht="36.9" customHeight="1" x14ac:dyDescent="0.15">
      <c r="C17" s="129"/>
      <c r="D17" s="55"/>
      <c r="E17" s="1164"/>
      <c r="F17" s="327"/>
      <c r="G17" s="309" t="s">
        <v>1474</v>
      </c>
      <c r="H17" s="130" t="str">
        <f>IF(A.RoHS!G$2=Language!$A$4,Language!T261, IF(A.RoHS!G$2=Language!$A$5,Language!U261,Language!T261))</f>
        <v>熱感知制御
Thermal sensing controls</v>
      </c>
      <c r="I17" s="1166"/>
      <c r="J17" s="308"/>
    </row>
    <row r="18" spans="3:10" ht="36.9" customHeight="1" x14ac:dyDescent="0.15">
      <c r="C18" s="129"/>
      <c r="D18" s="55"/>
      <c r="E18" s="132"/>
      <c r="F18" s="327"/>
      <c r="G18" s="435" t="s">
        <v>1507</v>
      </c>
      <c r="H18" s="130" t="str">
        <f>IF(A.RoHS!G$2=Language!$A$4,Language!T262, IF(A.RoHS!G$2=Language!$A$5,Language!U262,Language!T262))</f>
        <v>サーマルモータ・プロテクタ(密封型サーマルモータ・プロテクタを除く)
Thermal motor protectors (excluding hermetic thermal motor protectors)</v>
      </c>
      <c r="I18" s="1166"/>
      <c r="J18" s="308"/>
    </row>
    <row r="19" spans="3:10" ht="54.9" customHeight="1" x14ac:dyDescent="0.15">
      <c r="C19" s="129"/>
      <c r="D19" s="55"/>
      <c r="E19" s="132"/>
      <c r="F19" s="327"/>
      <c r="G19" s="309" t="s">
        <v>1476</v>
      </c>
      <c r="H19" s="491" t="str">
        <f>IF(A.RoHS!G$2=Language!$A$4,Language!T263, IF(A.RoHS!G$2=Language!$A$5,Language!U263,Language!T263))</f>
        <v>下記定格のACスイッチ
AC 250V以上において6A以上、またはAC125V以上において12A以上
AC switches rated at 6A and more at 250V AC and more, or 12A and more at 125V AC and more</v>
      </c>
      <c r="I19" s="1166"/>
      <c r="J19" s="308"/>
    </row>
    <row r="20" spans="3:10" ht="36.9" customHeight="1" x14ac:dyDescent="0.15">
      <c r="C20" s="129"/>
      <c r="D20" s="55"/>
      <c r="E20" s="132"/>
      <c r="F20" s="327"/>
      <c r="G20" s="309" t="s">
        <v>1478</v>
      </c>
      <c r="H20" s="130" t="str">
        <f>IF(A.RoHS!G$2=Language!$A$4,Language!T264, IF(A.RoHS!G$2=Language!$A$5,Language!U264,Language!T264))</f>
        <v>DC 18V以上において20A以上の定格のDCスイッチ
DC switches rated at 20A and more at 18V DC and more</v>
      </c>
      <c r="I20" s="1166"/>
      <c r="J20" s="308"/>
    </row>
    <row r="21" spans="3:10" ht="36.9" customHeight="1" x14ac:dyDescent="0.15">
      <c r="C21" s="129"/>
      <c r="D21" s="55"/>
      <c r="E21" s="132"/>
      <c r="F21" s="327"/>
      <c r="G21" s="327" t="s">
        <v>1477</v>
      </c>
      <c r="H21" s="130" t="str">
        <f>IF(A.RoHS!G$2=Language!$A$4,Language!T265, IF(A.RoHS!G$2=Language!$A$5,Language!U265,Language!T265))</f>
        <v>200Hz以上の電圧源周波数において使用するスイッチ
Switches for use at voltage supply frequency ≥ 200 Hz</v>
      </c>
      <c r="I21" s="1167"/>
      <c r="J21" s="308"/>
    </row>
    <row r="22" spans="3:10" ht="69.900000000000006" customHeight="1" x14ac:dyDescent="0.15">
      <c r="C22" s="129"/>
      <c r="D22" s="55"/>
      <c r="E22" s="133"/>
      <c r="F22" s="328">
        <v>3</v>
      </c>
      <c r="G22" s="1144" t="str">
        <f>IF(A.RoHS!G$2=Language!$A$4,Language!T266, IF(A.RoHS!G$2=Language!$A$5,Language!U266,Language!T266))</f>
        <v>ストライキング光学フィルターガラスに使用されている。ただし、EU RoHS指令 附属書IIIの39項目に該当する用途は除く [EU適用除外更新審議中]*2
Used in striking optical filter glass types, excluding applications falling under point 39 of EU RoHS directive annex III [Under deliberation for exemption renewal in EU]*2</v>
      </c>
      <c r="H22" s="874"/>
      <c r="I22" s="131" t="s">
        <v>41</v>
      </c>
      <c r="J22" s="308"/>
    </row>
    <row r="23" spans="3:10" ht="36.9" customHeight="1" x14ac:dyDescent="0.15">
      <c r="C23" s="129"/>
      <c r="D23" s="55"/>
      <c r="E23" s="133"/>
      <c r="F23" s="309">
        <v>4</v>
      </c>
      <c r="G23" s="1144" t="str">
        <f>IF(A.RoHS!G$2=Language!$A$4,Language!T267, IF(A.RoHS!G$2=Language!$A$5,Language!U267,Language!T267))</f>
        <v>反射標準物質用のグレーズ(釉薬)に使用されている [EU適用除外更新審議中]*2
Used in glazes used for reflectance standards [Under deliberation for exemption renewal in EU]*2</v>
      </c>
      <c r="H23" s="918"/>
      <c r="I23" s="257" t="s">
        <v>42</v>
      </c>
      <c r="J23" s="308"/>
    </row>
    <row r="24" spans="3:10" ht="54.9" customHeight="1" x14ac:dyDescent="0.15">
      <c r="C24" s="129"/>
      <c r="D24" s="55"/>
      <c r="E24" s="132"/>
      <c r="F24" s="307">
        <v>5</v>
      </c>
      <c r="G24" s="1144" t="str">
        <f>IF(A.RoHS!G$2=Language!$A$4,Language!T268, IF(A.RoHS!G$2=Language!$A$5,Language!U268,Language!T268))</f>
        <v>上記以外のEU RoHS指令で定められた適用除外用途に使用されており、採用部門の許可を得ている
Used in exemption applications listed in EU RoHS directive other than the above, having permission from adoption decision</v>
      </c>
      <c r="H24" s="918"/>
      <c r="I24" s="270" t="s">
        <v>28</v>
      </c>
      <c r="J24" s="330"/>
    </row>
    <row r="25" spans="3:10" ht="36.9" customHeight="1" x14ac:dyDescent="0.15">
      <c r="C25" s="129"/>
      <c r="D25" s="55"/>
      <c r="E25" s="133"/>
      <c r="F25" s="331"/>
      <c r="G25" s="427"/>
      <c r="H25" s="428" t="str">
        <f>IF(A.RoHS!G$2=Language!$A$4,Language!T269, IF(A.RoHS!G$2=Language!$A$5,Language!U269,Language!T269))</f>
        <v>EU RoHS指令 附属書No. :
EU RoHS directive Annex No. :</v>
      </c>
      <c r="I25" s="134" t="s">
        <v>28</v>
      </c>
      <c r="J25" s="1149" t="s">
        <v>63</v>
      </c>
    </row>
    <row r="26" spans="3:10" x14ac:dyDescent="0.15">
      <c r="C26" s="129"/>
      <c r="D26" s="55"/>
      <c r="E26" s="133"/>
      <c r="F26" s="331"/>
      <c r="G26" s="427"/>
      <c r="H26" s="425"/>
      <c r="I26" s="135"/>
      <c r="J26" s="1150"/>
    </row>
    <row r="27" spans="3:10" ht="36.9" customHeight="1" x14ac:dyDescent="0.15">
      <c r="C27" s="129"/>
      <c r="D27" s="55"/>
      <c r="E27" s="133"/>
      <c r="F27" s="331"/>
      <c r="G27" s="427"/>
      <c r="H27" s="426" t="str">
        <f>IF(A.RoHS!G$2=Language!$A$4,Language!T270, IF(A.RoHS!G$2=Language!$A$5,Language!U270,Language!T270))</f>
        <v>RoHS適用除外No.:
RoHS Exemption No. :</v>
      </c>
      <c r="I27" s="134" t="s">
        <v>28</v>
      </c>
      <c r="J27" s="1168"/>
    </row>
    <row r="28" spans="3:10" x14ac:dyDescent="0.15">
      <c r="C28" s="136"/>
      <c r="D28" s="59"/>
      <c r="E28" s="137"/>
      <c r="F28" s="332"/>
      <c r="G28" s="431"/>
      <c r="H28" s="59"/>
      <c r="I28" s="135"/>
      <c r="J28" s="1168"/>
    </row>
    <row r="29" spans="3:10" ht="8.1" customHeight="1" x14ac:dyDescent="0.15">
      <c r="C29" s="138"/>
      <c r="D29" s="749"/>
      <c r="E29" s="750"/>
      <c r="F29" s="751"/>
      <c r="G29" s="751"/>
      <c r="H29" s="749"/>
      <c r="I29" s="139"/>
      <c r="J29" s="752"/>
    </row>
    <row r="30" spans="3:10" ht="36.9" customHeight="1" x14ac:dyDescent="0.15">
      <c r="C30" s="480">
        <v>2</v>
      </c>
      <c r="D30" s="1169" t="str">
        <f>IF(A.RoHS!G$2=Language!$A$4,Language!T253, IF(A.RoHS!G$2=Language!$A$5,Language!U253,Language!T253))</f>
        <v>鉛及びその化合物
Lead and its compound</v>
      </c>
      <c r="E30" s="1170"/>
      <c r="F30" s="1170"/>
      <c r="G30" s="1170"/>
      <c r="H30" s="1170"/>
      <c r="I30" s="748"/>
      <c r="J30" s="55"/>
    </row>
    <row r="31" spans="3:10" ht="36.9" customHeight="1" x14ac:dyDescent="0.15">
      <c r="C31" s="129"/>
      <c r="D31" s="55"/>
      <c r="E31" s="56" t="str">
        <f>IF(A.RoHS!G$2=Language!$A$4,Language!T251, IF(A.RoHS!G$2=Language!$A$5,Language!U251,Language!T251))</f>
        <v>使用禁止
Banned</v>
      </c>
      <c r="F31" s="333">
        <v>1</v>
      </c>
      <c r="G31" s="1145" t="str">
        <f>IF(A.RoHS!G$2=Language!$A$4,Language!T271, IF(A.RoHS!G$2=Language!$A$5,Language!U271,Language!T271))</f>
        <v>12歳以下の子供用製品に、外装部品あたり0.01wt%以上使用されている
Used lead exceeding 0.01wt% per exterior parts in products for children 12 and under</v>
      </c>
      <c r="H31" s="918"/>
      <c r="I31" s="138" t="s">
        <v>28</v>
      </c>
      <c r="J31" s="308"/>
    </row>
    <row r="32" spans="3:10" ht="36.9" customHeight="1" x14ac:dyDescent="0.15">
      <c r="C32" s="129"/>
      <c r="D32" s="55"/>
      <c r="E32" s="140"/>
      <c r="F32" s="333">
        <v>2</v>
      </c>
      <c r="G32" s="1145" t="str">
        <f>IF(A.RoHS!G$2=Language!$A$4,Language!T272, IF(A.RoHS!G$2=Language!$A$5,Language!U272,Language!T272))</f>
        <v>おもちゃ用途の部品・材料で、塗装などの表面処理層単位当たり0.009%以上使用されている
Used lead exceeding 0.009% per surface treatment layer such as coating in parts/materials for toys</v>
      </c>
      <c r="H32" s="918"/>
      <c r="I32" s="138" t="s">
        <v>28</v>
      </c>
      <c r="J32" s="308"/>
    </row>
    <row r="33" spans="1:10" ht="36.9" customHeight="1" x14ac:dyDescent="0.15">
      <c r="C33" s="129"/>
      <c r="D33" s="55"/>
      <c r="E33" s="140"/>
      <c r="F33" s="307">
        <v>3</v>
      </c>
      <c r="G33" s="1144" t="str">
        <f>IF(A.RoHS!G$2=Language!$A$4,Language!T273, IF(A.RoHS!G$2=Language!$A$5,Language!U273,Language!T273))</f>
        <v>下記(4)～(13)以外のものに使用されている
Used in every application other than the following (4)-(13)</v>
      </c>
      <c r="H33" s="918"/>
      <c r="I33" s="131" t="s">
        <v>28</v>
      </c>
      <c r="J33" s="308"/>
    </row>
    <row r="34" spans="1:10" ht="54.9" customHeight="1" x14ac:dyDescent="0.15">
      <c r="C34" s="129"/>
      <c r="D34" s="55"/>
      <c r="E34" s="141" t="str">
        <f>IF(A.RoHS!G$2=Language!$A$4,Language!T252, IF(A.RoHS!G$2=Language!$A$5,Language!U252,Language!T252))</f>
        <v>使用可
Usable</v>
      </c>
      <c r="F34" s="307">
        <v>4</v>
      </c>
      <c r="G34" s="1144" t="str">
        <f>IF(A.RoHS!G$2=Language!$A$4,Language!T274, IF(A.RoHS!G$2=Language!$A$5,Language!U274,Language!T274))</f>
        <v>高融点はんだ(鉛が85wt%以上のはんだ)に使用されている [EU適用除外更新審議中]*2
Used in high-melting point solder (lead-based alloys containing 85 % by weight or more lead) [Under deliberation for exemption renewal in EU]*2</v>
      </c>
      <c r="H34" s="918"/>
      <c r="I34" s="131" t="s">
        <v>29</v>
      </c>
      <c r="J34" s="308"/>
    </row>
    <row r="35" spans="1:10" ht="90" customHeight="1" x14ac:dyDescent="0.15">
      <c r="C35" s="129"/>
      <c r="D35" s="55"/>
      <c r="E35" s="132"/>
      <c r="F35" s="307">
        <v>5</v>
      </c>
      <c r="G35" s="1144" t="str">
        <f>IF(A.RoHS!G$2=Language!$A$4,Language!T275, IF(A.RoHS!G$2=Language!$A$5,Language!U275,Language!T275))</f>
        <v>電気電子部品中のコンデンサ内の誘電体セラミック以外のガラス中またはセラミック中(例 圧電素子)に、もしくは、ガラスまたはセラミックを母材とする化合物中に使用されている [EU適用除外更新審議中]*2
Used in electrical and electronic components in a glass or ceramic other than dielectric ceramic in capacitors, e.g. piezoelectronic devices, or in a glass or ceramic matrix compound [Under deliberation for exemption renewal in EU]*2</v>
      </c>
      <c r="H35" s="918"/>
      <c r="I35" s="131" t="s">
        <v>46</v>
      </c>
      <c r="J35" s="308"/>
    </row>
    <row r="36" spans="1:10" ht="54.9" customHeight="1" x14ac:dyDescent="0.15">
      <c r="C36" s="129"/>
      <c r="D36" s="55"/>
      <c r="E36" s="132"/>
      <c r="F36" s="307">
        <v>6</v>
      </c>
      <c r="G36" s="1144" t="str">
        <f>IF(A.RoHS!G$2=Language!$A$4,Language!T276, IF(A.RoHS!G$2=Language!$A$5,Language!U276,Language!T276))</f>
        <v>蛍光管のガラス(0.2wt%まで)に使用されている[EU適用除外更新審議中]*2
Used in glass of fluorescent tubes not exceeding 0.2% by weight
[Under deliberation for exemption renewal in EU]*2</v>
      </c>
      <c r="H36" s="918"/>
      <c r="I36" s="131" t="s">
        <v>30</v>
      </c>
      <c r="J36" s="308"/>
    </row>
    <row r="37" spans="1:10" ht="36.9" customHeight="1" x14ac:dyDescent="0.15">
      <c r="C37" s="129"/>
      <c r="D37" s="55"/>
      <c r="E37" s="132"/>
      <c r="F37" s="307">
        <v>7</v>
      </c>
      <c r="G37" s="1136" t="str">
        <f>IF(A.RoHS!G$2=Language!$A$4,Language!T277, IF(A.RoHS!G$2=Language!$A$5,Language!U277,Language!T277))</f>
        <v>合金成分に含有している
Contained as an alloying element</v>
      </c>
      <c r="H37" s="912"/>
      <c r="I37" s="131"/>
      <c r="J37" s="257" t="s">
        <v>63</v>
      </c>
    </row>
    <row r="38" spans="1:10" ht="54.9" customHeight="1" x14ac:dyDescent="0.15">
      <c r="C38" s="129"/>
      <c r="D38" s="55"/>
      <c r="E38" s="132"/>
      <c r="F38" s="327"/>
      <c r="G38" s="309" t="s">
        <v>1472</v>
      </c>
      <c r="H38" s="422" t="str">
        <f>IF(A.RoHS!G$2=Language!$A$4,Language!T278, IF(A.RoHS!G$2=Language!$A$5,Language!U278,Language!T278))</f>
        <v>機械加工用途の鋼材中0.35wt%未満 [EU適用除外更新審議中]*2
Less than 0.35% by weight in steel alloy for machining purposes 
[Under deliberation for exemption renewal in EU]*2</v>
      </c>
      <c r="I38" s="131" t="s">
        <v>44</v>
      </c>
      <c r="J38" s="308"/>
    </row>
    <row r="39" spans="1:10" ht="54.9" customHeight="1" x14ac:dyDescent="0.15">
      <c r="C39" s="129"/>
      <c r="D39" s="55"/>
      <c r="E39" s="132"/>
      <c r="F39" s="327"/>
      <c r="G39" s="309" t="s">
        <v>1474</v>
      </c>
      <c r="H39" s="422" t="str">
        <f>IF(A.RoHS!G$2=Language!$A$4,Language!T279, IF(A.RoHS!G$2=Language!$A$5,Language!U279,Language!T279))</f>
        <v>機械加工用途のアルミ材中0.4wt%未満 [EU適用除外更新審議中]*2
Less than 0.4% by weight in aluminium alloy for machining purposes 
[Under deliberation for exemption renewal in EU]*2</v>
      </c>
      <c r="I39" s="131" t="s">
        <v>45</v>
      </c>
      <c r="J39" s="308"/>
    </row>
    <row r="40" spans="1:10" ht="36.9" customHeight="1" x14ac:dyDescent="0.15">
      <c r="C40" s="129"/>
      <c r="D40" s="55"/>
      <c r="E40" s="132"/>
      <c r="F40" s="327"/>
      <c r="G40" s="435" t="s">
        <v>1507</v>
      </c>
      <c r="H40" s="422" t="str">
        <f>IF(A.RoHS!G$2=Language!$A$4,Language!T280, IF(A.RoHS!G$2=Language!$A$5,Language!U280,Language!T280))</f>
        <v>銅材中4wt%未満 [EU適用除外更新審議中]*2
Less than 4% by weight in copper alloy [Under deliberation for exemption renewal in EU]*2</v>
      </c>
      <c r="I40" s="131" t="s">
        <v>31</v>
      </c>
      <c r="J40" s="308"/>
    </row>
    <row r="41" spans="1:10" ht="90" customHeight="1" x14ac:dyDescent="0.15">
      <c r="C41" s="129"/>
      <c r="D41" s="55"/>
      <c r="E41" s="132"/>
      <c r="F41" s="307">
        <v>8</v>
      </c>
      <c r="G41" s="1136" t="str">
        <f>IF(A.RoHS!G$2=Language!$A$4,Language!T281, IF(A.RoHS!G$2=Language!$A$5,Language!U281,Language!T281))</f>
        <v>下記基準の少なくとも一つが当てはまる場合の集積回路パッケージ(フリップチップ)内部における半導体ダイとキャリア間の確実な電気接続のために必要なはんだに使用されている [EU適用除外更新審議中]*2
Used in solders to complete a viable electrical connection between the semiconductor die and carrier within integrated circuit flip chip packages where at least one of the following criteria applies [Under deliberation for exemption renewal in EU]*2</v>
      </c>
      <c r="H41" s="912"/>
      <c r="I41" s="1165" t="s">
        <v>43</v>
      </c>
      <c r="J41" s="257" t="s">
        <v>0</v>
      </c>
    </row>
    <row r="42" spans="1:10" ht="36.9" customHeight="1" x14ac:dyDescent="0.15">
      <c r="C42" s="129"/>
      <c r="D42" s="55"/>
      <c r="E42" s="132"/>
      <c r="F42" s="327"/>
      <c r="G42" s="309" t="s">
        <v>1472</v>
      </c>
      <c r="H42" s="422" t="str">
        <f>IF(A.RoHS!G$2=Language!$A$4,Language!T282, IF(A.RoHS!G$2=Language!$A$5,Language!U282,Language!T282))</f>
        <v>90ナノメートル半導体テクノロジーノード以上の大きさ
A semiconductor technology node of 90 nm or larger</v>
      </c>
      <c r="I42" s="1166"/>
      <c r="J42" s="308"/>
    </row>
    <row r="43" spans="1:10" ht="36.9" customHeight="1" x14ac:dyDescent="0.15">
      <c r="C43" s="129"/>
      <c r="D43" s="55"/>
      <c r="E43" s="132"/>
      <c r="F43" s="327"/>
      <c r="G43" s="309" t="s">
        <v>1474</v>
      </c>
      <c r="H43" s="422" t="str">
        <f>IF(A.RoHS!G$2=Language!$A$4,Language!T283, IF(A.RoHS!G$2=Language!$A$5,Language!U283,Language!T283))</f>
        <v>いかなる半導体テクノロジーノードにおいても単一ダイサイズが300mm2以上
A single die of 300 mm2 or larger in any semiconductor technology node</v>
      </c>
      <c r="I43" s="1166"/>
      <c r="J43" s="308"/>
    </row>
    <row r="44" spans="1:10" ht="36.9" customHeight="1" x14ac:dyDescent="0.15">
      <c r="C44" s="129"/>
      <c r="D44" s="55"/>
      <c r="E44" s="132"/>
      <c r="F44" s="327"/>
      <c r="G44" s="435" t="s">
        <v>1507</v>
      </c>
      <c r="H44" s="422" t="str">
        <f>IF(A.RoHS!G$2=Language!$A$4,Language!T284, IF(A.RoHS!G$2=Language!$A$5,Language!U284,Language!T284))</f>
        <v>300mm2以上のダイ、または300mm2以上のシリコンのインターポーザーを有するスタック型ダイパッケージ
Stacked die packages with die of 300 mm2 or larger, or silicon interposers of 300 mm2 or larger</v>
      </c>
      <c r="I44" s="1167"/>
      <c r="J44" s="308"/>
    </row>
    <row r="45" spans="1:10" ht="36.9" customHeight="1" x14ac:dyDescent="0.15">
      <c r="A45" s="317"/>
      <c r="B45" s="317"/>
      <c r="C45" s="142"/>
      <c r="D45" s="143"/>
      <c r="E45" s="133"/>
      <c r="F45" s="307">
        <v>9</v>
      </c>
      <c r="G45" s="1144" t="str">
        <f>IF(A.RoHS!G$2=Language!$A$4,Language!T285, IF(A.RoHS!G$2=Language!$A$5,Language!U285,Language!T285))</f>
        <v>光学用途に使われる白色ガラスに使用されている [EU適用除外更新審議中]*2
Used in white glass used for an optical purpose [Under deliberation for exemption renewal in EU]*2</v>
      </c>
      <c r="H45" s="918"/>
      <c r="I45" s="270" t="s">
        <v>47</v>
      </c>
      <c r="J45" s="308"/>
    </row>
    <row r="46" spans="1:10" ht="36.9" customHeight="1" x14ac:dyDescent="0.15">
      <c r="A46" s="317"/>
      <c r="B46" s="317"/>
      <c r="C46" s="142"/>
      <c r="D46" s="143"/>
      <c r="E46" s="133"/>
      <c r="F46" s="307">
        <v>10</v>
      </c>
      <c r="G46" s="1144" t="str">
        <f>IF(A.RoHS!G$2=Language!$A$4,Language!T286, IF(A.RoHS!G$2=Language!$A$5,Language!U286,Language!T286))</f>
        <v>イオン着色された光学フィルターガラスに使用されている [EU適用除外更新審議中]*2
Used in ion coloured optical filter glass types [Under deliberation for exemption renewal in EU]*2</v>
      </c>
      <c r="H46" s="918"/>
      <c r="I46" s="270" t="s">
        <v>39</v>
      </c>
      <c r="J46" s="308"/>
    </row>
    <row r="47" spans="1:10" ht="36.9" customHeight="1" x14ac:dyDescent="0.15">
      <c r="A47" s="317"/>
      <c r="B47" s="317"/>
      <c r="C47" s="142"/>
      <c r="D47" s="143"/>
      <c r="E47" s="133"/>
      <c r="F47" s="307">
        <v>11</v>
      </c>
      <c r="G47" s="1144" t="str">
        <f>IF(A.RoHS!G$2=Language!$A$4,Language!T287, IF(A.RoHS!G$2=Language!$A$5,Language!U287,Language!T287))</f>
        <v>反射標準物質用のグレーズに使用されている [EU適用除外更新審議中]*2
Used in glazes used for reflectance standards [Under deliberation for exemption renewal in EU]*2</v>
      </c>
      <c r="H47" s="918"/>
      <c r="I47" s="270" t="s">
        <v>42</v>
      </c>
      <c r="J47" s="308"/>
    </row>
    <row r="48" spans="1:10" ht="69.900000000000006" customHeight="1" x14ac:dyDescent="0.15">
      <c r="C48" s="129"/>
      <c r="D48" s="55"/>
      <c r="E48" s="132"/>
      <c r="F48" s="424">
        <v>12</v>
      </c>
      <c r="G48" s="1144" t="str">
        <f>IF(A.RoHS!G$2=Language!$A$4,Language!T288, IF(A.RoHS!G$2=Language!$A$5,Language!U288,Language!T288))</f>
        <v>AC125V又はDC250V又はそれ以上の定格電圧のキャパシターに使用する誘電セラミック中に使用されている [EU適用除外更新審議中]*2
Used in dielectric ceramic used in a capacitor with rated voltage of 125V AC or 250V DC or larger [Under deliberation for exemption renewal in EU]*2</v>
      </c>
      <c r="H48" s="918"/>
      <c r="I48" s="131" t="s">
        <v>48</v>
      </c>
      <c r="J48" s="308"/>
    </row>
    <row r="49" spans="1:11" ht="54.9" customHeight="1" x14ac:dyDescent="0.15">
      <c r="C49" s="129"/>
      <c r="D49" s="55"/>
      <c r="E49" s="132"/>
      <c r="F49" s="307">
        <v>13</v>
      </c>
      <c r="G49" s="1144" t="str">
        <f>IF(A.RoHS!G$2=Language!$A$4,Language!T289, IF(A.RoHS!G$2=Language!$A$5,Language!U289,Language!T289))</f>
        <v>上記以外のEU RoHS指令で定められた適用除外用途に使用されており、採用部門の許可を得ている
Used in exemption application listed in EU RoHS directive other than the above, having permission from adoption decision</v>
      </c>
      <c r="H49" s="918"/>
      <c r="I49" s="270" t="s">
        <v>28</v>
      </c>
      <c r="J49" s="330"/>
    </row>
    <row r="50" spans="1:11" ht="36.9" customHeight="1" x14ac:dyDescent="0.15">
      <c r="C50" s="129"/>
      <c r="D50" s="55"/>
      <c r="E50" s="133"/>
      <c r="F50" s="334"/>
      <c r="G50" s="434"/>
      <c r="H50" s="425" t="str">
        <f>IF(A.RoHS!G$2=Language!$A$4,Language!T290, IF(A.RoHS!G$2=Language!$A$5,Language!U290,Language!T290))</f>
        <v>EU RoHS指令 附属書No. :
EU RoHS directive Annex No. :</v>
      </c>
      <c r="I50" s="270" t="s">
        <v>28</v>
      </c>
      <c r="J50" s="1171" t="s">
        <v>63</v>
      </c>
    </row>
    <row r="51" spans="1:11" ht="15.9" customHeight="1" x14ac:dyDescent="0.15">
      <c r="C51" s="129"/>
      <c r="D51" s="55"/>
      <c r="E51" s="133"/>
      <c r="F51" s="334"/>
      <c r="G51" s="434"/>
      <c r="H51" s="432"/>
      <c r="I51" s="271"/>
      <c r="J51" s="1150"/>
    </row>
    <row r="52" spans="1:11" ht="36.9" customHeight="1" x14ac:dyDescent="0.15">
      <c r="C52" s="129"/>
      <c r="D52" s="55"/>
      <c r="E52" s="133"/>
      <c r="F52" s="334"/>
      <c r="G52" s="434"/>
      <c r="H52" s="433" t="str">
        <f>IF(A.RoHS!G$2=Language!$A$4,Language!T291, IF(A.RoHS!G$2=Language!$A$5,Language!U291,Language!T291))</f>
        <v>RoHS適用除外No.:
RoHS Exemption No. :</v>
      </c>
      <c r="I52" s="270" t="s">
        <v>28</v>
      </c>
      <c r="J52" s="1149"/>
    </row>
    <row r="53" spans="1:11" ht="15.9" customHeight="1" x14ac:dyDescent="0.15">
      <c r="C53" s="136"/>
      <c r="D53" s="59"/>
      <c r="E53" s="137"/>
      <c r="F53" s="332"/>
      <c r="G53" s="423"/>
      <c r="H53" s="144"/>
      <c r="I53" s="135"/>
      <c r="J53" s="1150"/>
    </row>
    <row r="54" spans="1:11" s="314" customFormat="1" ht="36.9" customHeight="1" x14ac:dyDescent="0.15">
      <c r="A54" s="335"/>
      <c r="B54" s="336"/>
      <c r="C54" s="481">
        <v>3</v>
      </c>
      <c r="D54" s="1147" t="str">
        <f>IF(A.RoHS!G$2=Language!$A$4,Language!T254, IF(A.RoHS!G$2=Language!$A$5,Language!U254,Language!T254))</f>
        <v>水銀及びその化合物
Mercury and its compound</v>
      </c>
      <c r="E54" s="1148"/>
      <c r="F54" s="1148"/>
      <c r="G54" s="1148"/>
      <c r="H54" s="1148"/>
      <c r="I54" s="267"/>
      <c r="J54" s="268"/>
      <c r="K54" s="316"/>
    </row>
    <row r="55" spans="1:11" ht="36.9" customHeight="1" x14ac:dyDescent="0.15">
      <c r="C55" s="129"/>
      <c r="D55" s="55"/>
      <c r="E55" s="56" t="str">
        <f>IF(A.RoHS!G$2=Language!$A$4,Language!T251, IF(A.RoHS!G$2=Language!$A$5,Language!U251,Language!T251))</f>
        <v>使用禁止
Banned</v>
      </c>
      <c r="F55" s="333">
        <v>1</v>
      </c>
      <c r="G55" s="1145" t="str">
        <f>IF(A.RoHS!G$2=Language!$A$4,Language!T292, IF(A.RoHS!G$2=Language!$A$5,Language!U292,Language!T292))</f>
        <v>下記(2)～(6)以外のものに使用されている
Used in every application other than the following (2)-(6)</v>
      </c>
      <c r="H55" s="918"/>
      <c r="I55" s="138" t="s">
        <v>28</v>
      </c>
      <c r="J55" s="308"/>
    </row>
    <row r="56" spans="1:11" ht="36.9" customHeight="1" x14ac:dyDescent="0.15">
      <c r="C56" s="129"/>
      <c r="D56" s="55"/>
      <c r="E56" s="141" t="str">
        <f>IF(A.RoHS!G$2=Language!$A$4,Language!T252, IF(A.RoHS!G$2=Language!$A$5,Language!U252,Language!T252))</f>
        <v>使用可
Usable</v>
      </c>
      <c r="F56" s="329">
        <v>2</v>
      </c>
      <c r="G56" s="1144" t="str">
        <f>IF(A.RoHS!G$2=Language!$A$4,Language!T293, IF(A.RoHS!G$2=Language!$A$5,Language!U293,Language!T293))</f>
        <v>ハロゲン化金属ランプ(MH)中に使用されている [2027年2月24日以降使用禁止]
Used in metal halide lamps (MH).  [Expires on 24 Feb. 2027]</v>
      </c>
      <c r="H56" s="918"/>
      <c r="I56" s="258" t="s">
        <v>32</v>
      </c>
      <c r="J56" s="308"/>
    </row>
    <row r="57" spans="1:11" ht="69.900000000000006" customHeight="1" x14ac:dyDescent="0.15">
      <c r="C57" s="129"/>
      <c r="D57" s="55"/>
      <c r="E57" s="133"/>
      <c r="F57" s="329">
        <v>3</v>
      </c>
      <c r="G57" s="1144" t="str">
        <f>IF(A.RoHS!G$2=Language!$A$4,Language!T294, IF(A.RoHS!G$2=Language!$A$5,Language!U294,Language!T294))</f>
        <v>EU RoHS指令(2011/65/EU)附属書IIIの4(f)-I に定められていない特殊用途放電ランプに使用されている [延長申請中]
Used in other discharge lamps for special purposes not specified in of EU RoHS directive Annex III 4(f)-I (2011/65/EU).  [Requested for renewal]</v>
      </c>
      <c r="H57" s="918"/>
      <c r="I57" s="258" t="s">
        <v>59</v>
      </c>
      <c r="J57" s="308"/>
    </row>
    <row r="58" spans="1:11" ht="69.900000000000006" customHeight="1" x14ac:dyDescent="0.15">
      <c r="C58" s="129"/>
      <c r="D58" s="55"/>
      <c r="E58" s="132"/>
      <c r="F58" s="329">
        <v>4</v>
      </c>
      <c r="G58" s="1144" t="str">
        <f>IF(A.RoHS!G$2=Language!$A$4,Language!T295, IF(A.RoHS!G$2=Language!$A$5,Language!U295,Language!T295))</f>
        <v>2000 ANSIルーメン以上の出力が必要なプロジェクタに使用される高圧水銀蒸気ランプ中の水銀 [2027年2月24日以降使用禁止]
Mercury in high pressure mercury vapour lamps used in projectors where an output ≥ 2000 lumen ANSI is required  [Expires on 24 Feb. 2027]</v>
      </c>
      <c r="H58" s="918"/>
      <c r="I58" s="258" t="s">
        <v>54</v>
      </c>
      <c r="J58" s="308"/>
    </row>
    <row r="59" spans="1:11" ht="36.9" customHeight="1" x14ac:dyDescent="0.15">
      <c r="C59" s="129"/>
      <c r="D59" s="55"/>
      <c r="E59" s="132"/>
      <c r="F59" s="329">
        <v>5</v>
      </c>
      <c r="G59" s="1144" t="str">
        <f>IF(A.RoHS!G$2=Language!$A$4,Language!T296, IF(A.RoHS!G$2=Language!$A$5,Language!U296,Language!T296))</f>
        <v>紫外スペクトルの光を放射するランプ中の水銀[2027年2月24日以降使用禁止]
Mercury in lamps emitting light in the ultraviolet spectrum  [Expires on 24 Feb. 2027]</v>
      </c>
      <c r="H59" s="918"/>
      <c r="I59" s="258" t="s">
        <v>55</v>
      </c>
      <c r="J59" s="308"/>
    </row>
    <row r="60" spans="1:11" ht="54.9" customHeight="1" x14ac:dyDescent="0.15">
      <c r="C60" s="129"/>
      <c r="D60" s="55"/>
      <c r="E60" s="132"/>
      <c r="F60" s="307">
        <v>6</v>
      </c>
      <c r="G60" s="1144" t="str">
        <f>IF(A.RoHS!G$2=Language!$A$4,Language!T297, IF(A.RoHS!G$2=Language!$A$5,Language!U297,Language!T297))</f>
        <v>上記以外のEU RoHS指令で定められた適用除外用途に使用されており、採用部門の許可を得ている
Used in exemption applications listed in EU RoHS directive other than the above, having permission from adoption decision</v>
      </c>
      <c r="H60" s="918"/>
      <c r="I60" s="270" t="s">
        <v>28</v>
      </c>
      <c r="J60" s="337"/>
    </row>
    <row r="61" spans="1:11" ht="36.9" customHeight="1" x14ac:dyDescent="0.15">
      <c r="C61" s="129"/>
      <c r="D61" s="55"/>
      <c r="E61" s="133"/>
      <c r="F61" s="331"/>
      <c r="G61" s="427"/>
      <c r="H61" s="432" t="str">
        <f>IF(A.RoHS!G$2=Language!$A$4,Language!T298, IF(A.RoHS!G$2=Language!$A$5,Language!U298,Language!T298))</f>
        <v>EU RoHS指令 附属書No. :
EU RoHS directive Annex No. :</v>
      </c>
      <c r="I61" s="134" t="s">
        <v>28</v>
      </c>
      <c r="J61" s="1149" t="s">
        <v>63</v>
      </c>
    </row>
    <row r="62" spans="1:11" x14ac:dyDescent="0.15">
      <c r="C62" s="129"/>
      <c r="D62" s="55"/>
      <c r="E62" s="133"/>
      <c r="F62" s="331"/>
      <c r="G62" s="427"/>
      <c r="H62" s="429"/>
      <c r="I62" s="135"/>
      <c r="J62" s="1150"/>
    </row>
    <row r="63" spans="1:11" ht="36.9" customHeight="1" x14ac:dyDescent="0.15">
      <c r="C63" s="129"/>
      <c r="D63" s="55"/>
      <c r="E63" s="133"/>
      <c r="F63" s="331"/>
      <c r="G63" s="427"/>
      <c r="H63" s="430" t="str">
        <f>IF(A.RoHS!G$2=Language!$A$4,Language!T299, IF(A.RoHS!G$2=Language!$A$5,Language!U299,Language!T299))</f>
        <v>RoHS適用除外No.:
RoHS Exemption No. :</v>
      </c>
      <c r="I63" s="134" t="s">
        <v>28</v>
      </c>
      <c r="J63" s="1149"/>
    </row>
    <row r="64" spans="1:11" x14ac:dyDescent="0.15">
      <c r="C64" s="136"/>
      <c r="D64" s="59"/>
      <c r="E64" s="137"/>
      <c r="F64" s="332"/>
      <c r="G64" s="431"/>
      <c r="H64" s="59"/>
      <c r="I64" s="135"/>
      <c r="J64" s="1150"/>
    </row>
    <row r="65" spans="2:10" ht="36.9" customHeight="1" x14ac:dyDescent="0.15">
      <c r="C65" s="145">
        <v>4</v>
      </c>
      <c r="D65" s="1151" t="str">
        <f>IF(A.RoHS!G$2=Language!$A$4,Language!T255, IF(A.RoHS!G$2=Language!$A$5,Language!U255,Language!T255))</f>
        <v>フタル酸ジ(2-エチルヘキシル)(DEHP)、フタル酸ジブチル(DBP)、フタル酸ブチルベンジル(BBP)、フタル酸ジイソブチル(DIBP)
Bis(2-ethylhexyl)phthalate (DEHP), Dibutyl phthalate (DBP), Bis(butylbenzyl) phthalate (BBP), Diisobutyl phthalate (DIBP)</v>
      </c>
      <c r="E65" s="1152"/>
      <c r="F65" s="1152"/>
      <c r="G65" s="1152"/>
      <c r="H65" s="1152"/>
      <c r="I65" s="1152"/>
      <c r="J65" s="1153"/>
    </row>
    <row r="66" spans="2:10" ht="36.9" customHeight="1" x14ac:dyDescent="0.15">
      <c r="C66" s="129"/>
      <c r="D66" s="55"/>
      <c r="E66" s="56" t="str">
        <f>IF(A.RoHS!G$2=Language!$A$4,Language!T251, IF(A.RoHS!G$2=Language!$A$5,Language!U251,Language!T251))</f>
        <v>使用禁止
Banned</v>
      </c>
      <c r="F66" s="307">
        <v>1</v>
      </c>
      <c r="G66" s="1144" t="str">
        <f>IF(A.RoHS!G$2=Language!$A$4,Language!T300, IF(A.RoHS!G$2=Language!$A$5,Language!U300,Language!T300))</f>
        <v>下記(2)以外である
Used in every application other than the following (2)</v>
      </c>
      <c r="H66" s="918"/>
      <c r="I66" s="131" t="s">
        <v>0</v>
      </c>
      <c r="J66" s="308"/>
    </row>
    <row r="67" spans="2:10" ht="90" customHeight="1" x14ac:dyDescent="0.15">
      <c r="C67" s="136"/>
      <c r="D67" s="59"/>
      <c r="E67" s="146" t="str">
        <f>IF(A.RoHS!G$2=Language!$A$4,Language!T252, IF(A.RoHS!G$2=Language!$A$5,Language!U252,Language!T252))</f>
        <v>使用可
Usable</v>
      </c>
      <c r="F67" s="309">
        <v>2</v>
      </c>
      <c r="G67" s="1144" t="str">
        <f>IF(A.RoHS!G$2=Language!$A$4,Language!T301, IF(A.RoHS!G$2=Language!$A$5,Language!U301,Language!T301))</f>
        <v>「EU RoHS指令の規制対象」且つ「玩具または育児用 以外」の製品に使用される部品・部材において、DEHP、DBP、BBP、DIBPが、個々に1000ppm以下の含有である
In the case of parts/materials used in the product that is both "regulated EU RoHS Directive" and "other than Children's toy or child care article", content of DEHP, DBP, BBP and DIBP is 1000ppm or less respectively.</v>
      </c>
      <c r="H67" s="918"/>
      <c r="I67" s="147" t="s">
        <v>0</v>
      </c>
      <c r="J67" s="338"/>
    </row>
    <row r="68" spans="2:10" ht="35.1" customHeight="1" x14ac:dyDescent="0.15">
      <c r="B68" s="392"/>
      <c r="C68" s="460" t="s">
        <v>1389</v>
      </c>
      <c r="D68" s="1154" t="str">
        <f>IF(A.RoHS!G$2=Language!$A$4,Language!T256, IF(A.RoHS!G$2=Language!$A$5,Language!U256,Language!T256))</f>
        <v>EU RoHS指令(2011/65/EU)附属書IIIにおける適用除外用途番号です
The number of this column is that of an exempted application of EU RoHS directive Annex III (2011/65/EU) .</v>
      </c>
      <c r="E68" s="1155"/>
      <c r="F68" s="1155"/>
      <c r="G68" s="1155"/>
      <c r="H68" s="1155"/>
      <c r="I68" s="1155"/>
      <c r="J68" s="1155"/>
    </row>
    <row r="69" spans="2:10" ht="35.1" customHeight="1" x14ac:dyDescent="0.15">
      <c r="B69" s="421"/>
      <c r="C69" s="460" t="s">
        <v>1052</v>
      </c>
      <c r="D69" s="1156" t="str">
        <f>IF(A.RoHS!G$2=Language!$A$4,Language!T257, IF(A.RoHS!G$2=Language!$A$5,Language!U257,Language!T257))</f>
        <v xml:space="preserve">EUで適用除外の延長申請が受付けられ、当報告書発行時点(2025年10月)で審議中。審議中は当適用除外は有効。期限が決定された場合は、その期限の半年前をフォックスコン福山テクノロジーズへの納入禁止日とします。
An application for extension of exemption was accepted in the EU, and it is under deliberation at the time of issuance of this report (Oct. 2025). </v>
      </c>
      <c r="E69" s="1157"/>
      <c r="F69" s="1157"/>
      <c r="G69" s="1157"/>
      <c r="H69" s="1157"/>
      <c r="I69" s="1157"/>
      <c r="J69" s="1157"/>
    </row>
    <row r="124" spans="1:11" ht="16.8" x14ac:dyDescent="0.15">
      <c r="A124" s="1146"/>
      <c r="B124" s="1146"/>
      <c r="C124" s="1146"/>
      <c r="D124" s="1146"/>
      <c r="E124" s="1146"/>
      <c r="F124" s="1146"/>
      <c r="G124" s="1146"/>
      <c r="H124" s="1146"/>
      <c r="I124" s="1146"/>
      <c r="J124" s="1146"/>
      <c r="K124" s="339"/>
    </row>
    <row r="125" spans="1:11" ht="16.8" x14ac:dyDescent="0.15">
      <c r="A125" s="317"/>
      <c r="B125" s="340"/>
      <c r="C125" s="318"/>
      <c r="D125" s="319"/>
      <c r="E125" s="318"/>
      <c r="F125" s="320"/>
      <c r="G125" s="320"/>
      <c r="H125" s="321"/>
    </row>
    <row r="126" spans="1:11" s="30" customFormat="1" ht="15" x14ac:dyDescent="0.15">
      <c r="G126" s="393"/>
    </row>
  </sheetData>
  <sheetProtection algorithmName="SHA-512" hashValue="eVLoRqJClhAdmVpe093sfdFAEF7At6XSoEnpUMEGpnz4WaruL+khfQ19079QftGM9ZYdTAlYaNiRGBZYXwoOLw==" saltValue="HCmq62mgWr6pJ2DoRzQ6ZA==" spinCount="100000" sheet="1" selectLockedCells="1"/>
  <mergeCells count="53">
    <mergeCell ref="I2:J2"/>
    <mergeCell ref="B4:J4"/>
    <mergeCell ref="C6:J6"/>
    <mergeCell ref="B2:C2"/>
    <mergeCell ref="D2:F2"/>
    <mergeCell ref="J52:J53"/>
    <mergeCell ref="C12:E12"/>
    <mergeCell ref="D13:H13"/>
    <mergeCell ref="E15:E17"/>
    <mergeCell ref="I15:I21"/>
    <mergeCell ref="J25:J26"/>
    <mergeCell ref="J27:J28"/>
    <mergeCell ref="D30:H30"/>
    <mergeCell ref="I41:I44"/>
    <mergeCell ref="J50:J51"/>
    <mergeCell ref="G12:H12"/>
    <mergeCell ref="G14:H14"/>
    <mergeCell ref="G15:H15"/>
    <mergeCell ref="G24:H24"/>
    <mergeCell ref="G49:H49"/>
    <mergeCell ref="G48:H48"/>
    <mergeCell ref="A124:J124"/>
    <mergeCell ref="D54:H54"/>
    <mergeCell ref="J61:J62"/>
    <mergeCell ref="J63:J64"/>
    <mergeCell ref="D65:J65"/>
    <mergeCell ref="D68:J68"/>
    <mergeCell ref="D69:J69"/>
    <mergeCell ref="G67:H67"/>
    <mergeCell ref="G47:H47"/>
    <mergeCell ref="G46:H46"/>
    <mergeCell ref="G45:H45"/>
    <mergeCell ref="G66:H66"/>
    <mergeCell ref="G60:H60"/>
    <mergeCell ref="G59:H59"/>
    <mergeCell ref="G58:H58"/>
    <mergeCell ref="G55:H55"/>
    <mergeCell ref="G56:H56"/>
    <mergeCell ref="G57:H57"/>
    <mergeCell ref="G41:H41"/>
    <mergeCell ref="D7:J7"/>
    <mergeCell ref="D8:J8"/>
    <mergeCell ref="D9:J9"/>
    <mergeCell ref="D10:J10"/>
    <mergeCell ref="G34:H34"/>
    <mergeCell ref="G35:H35"/>
    <mergeCell ref="G36:H36"/>
    <mergeCell ref="G37:H37"/>
    <mergeCell ref="G23:H23"/>
    <mergeCell ref="G22:H22"/>
    <mergeCell ref="G31:H31"/>
    <mergeCell ref="G32:H32"/>
    <mergeCell ref="G33:H33"/>
  </mergeCells>
  <phoneticPr fontId="16"/>
  <conditionalFormatting sqref="J14 J31:J33 J55">
    <cfRule type="notContainsBlanks" dxfId="115" priority="11" stopIfTrue="1">
      <formula>LEN(TRIM(J14))&gt;0</formula>
    </cfRule>
  </conditionalFormatting>
  <conditionalFormatting sqref="J16:J24">
    <cfRule type="notContainsBlanks" dxfId="114" priority="6">
      <formula>LEN(TRIM(J16))&gt;0</formula>
    </cfRule>
  </conditionalFormatting>
  <conditionalFormatting sqref="J27:J29">
    <cfRule type="containsText" dxfId="113" priority="7" operator="containsText" text="X">
      <formula>NOT(ISERROR(SEARCH("X",J27)))</formula>
    </cfRule>
  </conditionalFormatting>
  <conditionalFormatting sqref="J34:J36">
    <cfRule type="notContainsBlanks" dxfId="112" priority="5">
      <formula>LEN(TRIM(J34))&gt;0</formula>
    </cfRule>
  </conditionalFormatting>
  <conditionalFormatting sqref="J38:J40">
    <cfRule type="notContainsBlanks" dxfId="111" priority="4">
      <formula>LEN(TRIM(J38))&gt;0</formula>
    </cfRule>
  </conditionalFormatting>
  <conditionalFormatting sqref="J42:J49">
    <cfRule type="notContainsBlanks" dxfId="110" priority="3">
      <formula>LEN(TRIM(J42))&gt;0</formula>
    </cfRule>
  </conditionalFormatting>
  <conditionalFormatting sqref="J56:J60">
    <cfRule type="notContainsBlanks" dxfId="109" priority="2">
      <formula>LEN(TRIM(J56))&gt;0</formula>
    </cfRule>
  </conditionalFormatting>
  <conditionalFormatting sqref="J66">
    <cfRule type="notContainsBlanks" dxfId="108" priority="12" stopIfTrue="1">
      <formula>LEN(TRIM(J66))&gt;0</formula>
    </cfRule>
  </conditionalFormatting>
  <conditionalFormatting sqref="J67">
    <cfRule type="notContainsBlanks" dxfId="107" priority="14">
      <formula>LEN(TRIM(J67))&gt;0</formula>
    </cfRule>
  </conditionalFormatting>
  <dataValidations count="2">
    <dataValidation type="list" allowBlank="1" showInputMessage="1" showErrorMessage="1" sqref="J61:J62 J50:J51" xr:uid="{353900FD-35AF-4C3F-AAE6-19AD352452FE}">
      <formula1>"III, IV,　,"</formula1>
    </dataValidation>
    <dataValidation type="list" allowBlank="1" showInputMessage="1" showErrorMessage="1" sqref="J25:J26" xr:uid="{29587F31-6F03-4035-B407-F784B2D04DA8}">
      <formula1>" III, IV,　,"</formula1>
    </dataValidation>
  </dataValidations>
  <printOptions horizontalCentered="1"/>
  <pageMargins left="0.25" right="0.25" top="0.75" bottom="0.75" header="0.3" footer="0.3"/>
  <pageSetup paperSize="9" scale="68" fitToHeight="0" orientation="portrait" r:id="rId1"/>
  <headerFooter>
    <oddFooter>&amp;LRoHS (appendix.)&amp;RV.1.0 (Established in Dec. 2025)</oddFooter>
  </headerFooter>
  <rowBreaks count="2" manualBreakCount="2">
    <brk id="28" max="9" man="1"/>
    <brk id="53"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3D6F6A26-3A3E-4FD4-A6FA-438882A4D6D4}">
          <x14:formula1>
            <xm:f>Language!$J$15:$J$16</xm:f>
          </x14:formula1>
          <xm:sqref>J66:J67 J14 J16:J24 J31:J36 J38:J40 J42:J49 J55:J60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A0315-5F08-49F8-BA99-95F64B3ED14E}">
  <sheetPr codeName="Sheet8">
    <tabColor rgb="FF00B0F0"/>
    <pageSetUpPr fitToPage="1"/>
  </sheetPr>
  <dimension ref="A1:I162"/>
  <sheetViews>
    <sheetView showGridLines="0" view="pageBreakPreview" zoomScaleNormal="100" zoomScaleSheetLayoutView="100" workbookViewId="0">
      <selection activeCell="C33" sqref="C33:N33"/>
    </sheetView>
  </sheetViews>
  <sheetFormatPr defaultColWidth="0.88671875" defaultRowHeight="19.2" x14ac:dyDescent="0.15"/>
  <cols>
    <col min="1" max="1" width="1.88671875" style="61" customWidth="1"/>
    <col min="2" max="2" width="6.109375" style="272" customWidth="1"/>
    <col min="3" max="3" width="4.44140625" style="494" bestFit="1" customWidth="1"/>
    <col min="4" max="4" width="1.44140625" style="153" customWidth="1"/>
    <col min="5" max="5" width="13" style="273" customWidth="1"/>
    <col min="6" max="6" width="5.44140625" style="274" bestFit="1" customWidth="1"/>
    <col min="7" max="7" width="4.44140625" style="274" customWidth="1"/>
    <col min="8" max="8" width="107.109375" style="415" customWidth="1"/>
    <col min="9" max="9" width="13.109375" style="153" customWidth="1"/>
    <col min="10" max="10" width="8.33203125" style="153" customWidth="1"/>
    <col min="11" max="16384" width="0.88671875" style="153"/>
  </cols>
  <sheetData>
    <row r="1" spans="1:9" x14ac:dyDescent="0.15">
      <c r="I1" s="275" t="str">
        <f>A.RoHS!H2</f>
        <v xml:space="preserve">FFT Part Code: </v>
      </c>
    </row>
    <row r="2" spans="1:9" ht="36.9" customHeight="1" x14ac:dyDescent="0.15">
      <c r="A2" s="396"/>
      <c r="B2" s="419" t="s">
        <v>1467</v>
      </c>
      <c r="C2" s="937" t="str">
        <f>IF(A.RoHS!G$2=Language!$A$4,Language!T305, IF(A.RoHS!G$2=Language!$A$5,Language!U305,Language!T305))</f>
        <v>別表
Appendix</v>
      </c>
      <c r="D2" s="1200"/>
      <c r="E2" s="1200"/>
      <c r="F2" s="1200"/>
      <c r="G2" s="437"/>
      <c r="I2" s="276"/>
    </row>
    <row r="3" spans="1:9" ht="15.9" customHeight="1" x14ac:dyDescent="0.15">
      <c r="A3" s="148"/>
      <c r="B3" s="148"/>
      <c r="C3" s="495"/>
      <c r="D3" s="278"/>
      <c r="E3" s="277"/>
      <c r="F3" s="279"/>
      <c r="G3" s="279"/>
      <c r="H3" s="416"/>
    </row>
    <row r="4" spans="1:9" ht="36.9" customHeight="1" x14ac:dyDescent="0.15">
      <c r="B4" s="410"/>
      <c r="C4" s="1201" t="str">
        <f>IF(A.RoHS!G$2=Language!$A$4,Language!T306, IF(A.RoHS!G$2=Language!$A$5,Language!U306,Language!T306))</f>
        <v>第B2項の確認結果で「Not Applicable」の項目について、下記の判定基準に従い確認した結果、該当する項目にチェック(✓)しています
Regarding items whose confirmatory result are "Not Applicable" in clause B2, "✓" are entered as the result of the confirmation pursuant to the criteria.</v>
      </c>
      <c r="D4" s="1202"/>
      <c r="E4" s="1202"/>
      <c r="F4" s="1202"/>
      <c r="G4" s="1202"/>
      <c r="H4" s="1202"/>
      <c r="I4" s="1202"/>
    </row>
    <row r="5" spans="1:9" ht="36.9" customHeight="1" thickBot="1" x14ac:dyDescent="0.2">
      <c r="C5" s="1205" t="str">
        <f>IF(A.RoHS!G$2=Language!$A$4,Language!T307, IF(A.RoHS!G$2=Language!$A$5,Language!U307,Language!T307))</f>
        <v>化学物質名
Substances</v>
      </c>
      <c r="D5" s="1206"/>
      <c r="E5" s="1207"/>
      <c r="F5" s="411" t="s">
        <v>11</v>
      </c>
      <c r="G5" s="1203" t="str">
        <f>IF(A.RoHS!G$2=Language!$A$4,Language!T308, IF(A.RoHS!G$2=Language!$A$5,Language!U308,Language!T308))</f>
        <v xml:space="preserve">確認内容(判定基準)
Check point (Criteria) </v>
      </c>
      <c r="H5" s="870"/>
      <c r="I5" s="412" t="str">
        <f>IF(A.RoHS!G$2=Language!$A$4,Language!T309, IF(A.RoHS!G$2=Language!$A$5,Language!U309,Language!T309))</f>
        <v>チェック欄
Check field</v>
      </c>
    </row>
    <row r="6" spans="1:9" s="149" customFormat="1" ht="36.9" customHeight="1" thickTop="1" x14ac:dyDescent="0.15">
      <c r="A6" s="380"/>
      <c r="B6" s="193"/>
      <c r="C6" s="492">
        <v>1</v>
      </c>
      <c r="D6" s="1208" t="str">
        <f>IF(A.RoHS!G$2=Language!$A$4,Language!T312, IF(A.RoHS!G$2=Language!$A$5,Language!U312,Language!T312))</f>
        <v>ベリリウム及びその化合物
Beryllium and its compound</v>
      </c>
      <c r="E6" s="1162"/>
      <c r="F6" s="1162"/>
      <c r="G6" s="1162"/>
      <c r="H6" s="1162"/>
      <c r="I6" s="280"/>
    </row>
    <row r="7" spans="1:9" ht="36.9" customHeight="1" x14ac:dyDescent="0.15">
      <c r="A7" s="61" t="s">
        <v>733</v>
      </c>
      <c r="C7" s="496"/>
      <c r="D7" s="35"/>
      <c r="E7" s="382" t="str">
        <f>IF(A.RoHS!G$2=Language!$A$4,Language!T310, IF(A.RoHS!G$2=Language!$A$5,Language!U310,Language!T310))</f>
        <v>使用禁止
Banned</v>
      </c>
      <c r="F7" s="281">
        <v>1</v>
      </c>
      <c r="G7" s="1198" t="str">
        <f>IF(A.RoHS!G$2=Language!$A$4,Language!T343, IF(A.RoHS!G$2=Language!$A$5,Language!U343,Language!T343))</f>
        <v>酸化ベリリウムを使用している
Use of Beryllium oxide</v>
      </c>
      <c r="H7" s="874"/>
      <c r="I7" s="282"/>
    </row>
    <row r="8" spans="1:9" ht="36.9" customHeight="1" x14ac:dyDescent="0.15">
      <c r="C8" s="496"/>
      <c r="D8" s="35"/>
      <c r="E8" s="36"/>
      <c r="F8" s="281">
        <v>2</v>
      </c>
      <c r="G8" s="1198" t="str">
        <f>IF(A.RoHS!G$2=Language!$A$4,Language!T344, IF(A.RoHS!G$2=Language!$A$5,Language!U344,Language!T344))</f>
        <v>下記(3)以外のものに使用されている
Used in every application other than the following (3)</v>
      </c>
      <c r="H8" s="874"/>
      <c r="I8" s="282"/>
    </row>
    <row r="9" spans="1:9" ht="36.9" customHeight="1" x14ac:dyDescent="0.15">
      <c r="C9" s="496"/>
      <c r="D9" s="35"/>
      <c r="E9" s="1209" t="str">
        <f>IF(A.RoHS!G$2=Language!$A$4,Language!T311, IF(A.RoHS!G$2=Language!$A$5,Language!U311,Language!T311))</f>
        <v>使用可
Usable</v>
      </c>
      <c r="F9" s="281">
        <v>3</v>
      </c>
      <c r="G9" s="1204" t="str">
        <f>IF(A.RoHS!G$2=Language!$A$4,Language!T345, IF(A.RoHS!G$2=Language!$A$5,Language!U345,Language!T345))</f>
        <v>除外対象部品に使用されている
Used in the exception items</v>
      </c>
      <c r="H9" s="863"/>
      <c r="I9" s="283"/>
    </row>
    <row r="10" spans="1:9" ht="36.9" customHeight="1" x14ac:dyDescent="0.15">
      <c r="C10" s="496"/>
      <c r="D10" s="35"/>
      <c r="E10" s="1210"/>
      <c r="F10" s="284"/>
      <c r="G10" s="296" t="s">
        <v>1471</v>
      </c>
      <c r="H10" s="266" t="str">
        <f>IF(A.RoHS!G$2=Language!$A$4,Language!T346, IF(A.RoHS!G$2=Language!$A$5,Language!U346,Language!T346))</f>
        <v>合金に
Alloy</v>
      </c>
      <c r="I10" s="282"/>
    </row>
    <row r="11" spans="1:9" ht="36.9" customHeight="1" x14ac:dyDescent="0.15">
      <c r="C11" s="496"/>
      <c r="D11" s="35"/>
      <c r="E11" s="37"/>
      <c r="F11" s="284"/>
      <c r="G11" s="296" t="s">
        <v>1473</v>
      </c>
      <c r="H11" s="266" t="str">
        <f>IF(A.RoHS!G$2=Language!$A$4,Language!T347, IF(A.RoHS!G$2=Language!$A$5,Language!U347,Language!T347))</f>
        <v>セラミックに
Ceramics</v>
      </c>
      <c r="I11" s="282"/>
    </row>
    <row r="12" spans="1:9" ht="36.9" customHeight="1" x14ac:dyDescent="0.15">
      <c r="C12" s="496"/>
      <c r="D12" s="35"/>
      <c r="E12" s="37"/>
      <c r="F12" s="284"/>
      <c r="G12" s="296" t="s">
        <v>1506</v>
      </c>
      <c r="H12" s="266" t="str">
        <f>IF(A.RoHS!G$2=Language!$A$4,Language!T348, IF(A.RoHS!G$2=Language!$A$5,Language!U348,Language!T348))</f>
        <v>ガラスに
Glass</v>
      </c>
      <c r="I12" s="282"/>
    </row>
    <row r="13" spans="1:9" ht="36.9" customHeight="1" x14ac:dyDescent="0.15">
      <c r="C13" s="496"/>
      <c r="D13" s="35"/>
      <c r="E13" s="37"/>
      <c r="F13" s="284"/>
      <c r="G13" s="438" t="s">
        <v>1476</v>
      </c>
      <c r="H13" s="266" t="str">
        <f>IF(A.RoHS!G$2=Language!$A$4,Language!T349, IF(A.RoHS!G$2=Language!$A$5,Language!U349,Language!T349))</f>
        <v>半導体に
Semiconductor</v>
      </c>
      <c r="I13" s="282"/>
    </row>
    <row r="14" spans="1:9" s="149" customFormat="1" ht="36.9" customHeight="1" x14ac:dyDescent="0.15">
      <c r="A14" s="380"/>
      <c r="B14" s="193"/>
      <c r="C14" s="492">
        <v>2</v>
      </c>
      <c r="D14" s="1199" t="str">
        <f>IF(A.RoHS!G$2=Language!$A$4,Language!T313, IF(A.RoHS!G$2=Language!$A$5,Language!U313,Language!T313))</f>
        <v>アゾ染料・顔料
Azo colorants</v>
      </c>
      <c r="E14" s="1148"/>
      <c r="F14" s="1148"/>
      <c r="G14" s="1148"/>
      <c r="H14" s="1148"/>
      <c r="I14" s="285"/>
    </row>
    <row r="15" spans="1:9" ht="90" customHeight="1" x14ac:dyDescent="0.15">
      <c r="C15" s="496"/>
      <c r="D15" s="35"/>
      <c r="E15" s="382" t="str">
        <f>IF(A.RoHS!G$2=Language!$A$4,Language!T310, IF(A.RoHS!G$2=Language!$A$5,Language!U310,Language!T310))</f>
        <v>使用禁止
Banned</v>
      </c>
      <c r="F15" s="281">
        <v>1</v>
      </c>
      <c r="G15" s="1197" t="str">
        <f>IF(A.RoHS!G$2=Language!$A$4,Language!T350, IF(A.RoHS!G$2=Language!$A$5,Language!U350,Language!T350))</f>
        <v>人体に持続的に触れられることを前提に作られた製品(例：電気カーペット・イヤホン・ストラップ等)の人体接触部分で、分解により発がん性アミンが30ppmを超えて発生する可能性があるもの
Used in a contact part with human body of a product (e.g.：electric carpet, earphone, strap and etc.) which is manufactured based on the premise that the product continuously contacts human body, and may produce carcinogenic amine over 30ppm when discomposed</v>
      </c>
      <c r="H15" s="918"/>
      <c r="I15" s="282"/>
    </row>
    <row r="16" spans="1:9" ht="54.9" customHeight="1" x14ac:dyDescent="0.15">
      <c r="C16" s="496"/>
      <c r="D16" s="35"/>
      <c r="E16" s="381" t="str">
        <f>IF(A.RoHS!G$2=Language!$A$4,Language!T311, IF(A.RoHS!G$2=Language!$A$5,Language!U311,Language!T311))</f>
        <v>使用可
Usable</v>
      </c>
      <c r="F16" s="281">
        <v>2</v>
      </c>
      <c r="G16" s="1197" t="str">
        <f>IF(A.RoHS!G$2=Language!$A$4,Language!T351, IF(A.RoHS!G$2=Language!$A$5,Language!U351,Language!T351))</f>
        <v>上記(1)以外のものに使用されている(人体に持続的に触れない部位に使用するもの)
Used in every application other than the above (1) 
(Used in a part which does not continuously contact with human body)</v>
      </c>
      <c r="H16" s="918"/>
      <c r="I16" s="282"/>
    </row>
    <row r="17" spans="1:9" ht="36.9" customHeight="1" x14ac:dyDescent="0.15">
      <c r="C17" s="493">
        <v>3</v>
      </c>
      <c r="D17" s="1199" t="str">
        <f>IF(A.RoHS!G$2=Language!$A$4,Language!T314, IF(A.RoHS!G$2=Language!$A$5,Language!U314,Language!T314))</f>
        <v>ポリ塩化ビニル及びそのコポリマー
Polyvinyl Chloride and its copolymer</v>
      </c>
      <c r="E17" s="1148"/>
      <c r="F17" s="1148"/>
      <c r="G17" s="1148"/>
      <c r="H17" s="1148"/>
      <c r="I17" s="286"/>
    </row>
    <row r="18" spans="1:9" ht="36.9" customHeight="1" x14ac:dyDescent="0.15">
      <c r="C18" s="496"/>
      <c r="D18" s="35"/>
      <c r="E18" s="382" t="str">
        <f>IF(A.RoHS!G$2=Language!$A$4,Language!T310, IF(A.RoHS!G$2=Language!$A$5,Language!U310,Language!T310))</f>
        <v>使用禁止
Banned</v>
      </c>
      <c r="F18" s="281">
        <v>1</v>
      </c>
      <c r="G18" s="1197" t="str">
        <f>IF(A.RoHS!G$2=Language!$A$4,Language!T352, IF(A.RoHS!G$2=Language!$A$5,Language!U352,Language!T352))</f>
        <v>包装材料・包装部品(フォックスコン福山テクノロジーズ製品梱包用が対象)に使用されている
Used in packaging material and packaging part for Foxconn Fukuyama Technologies products</v>
      </c>
      <c r="H18" s="918"/>
      <c r="I18" s="282"/>
    </row>
    <row r="19" spans="1:9" ht="36.9" customHeight="1" x14ac:dyDescent="0.15">
      <c r="C19" s="496"/>
      <c r="D19" s="35"/>
      <c r="E19" s="381" t="str">
        <f>IF(A.RoHS!G$2=Language!$A$4,Language!T311, IF(A.RoHS!G$2=Language!$A$5,Language!U311,Language!T311))</f>
        <v>使用可
Usable</v>
      </c>
      <c r="F19" s="281">
        <v>2</v>
      </c>
      <c r="G19" s="1198" t="str">
        <f>IF(A.RoHS!G$2=Language!$A$4,Language!T353, IF(A.RoHS!G$2=Language!$A$5,Language!U353,Language!T353))</f>
        <v>上記(1)以外のものに使用されている
Used in every application other than the above (1)</v>
      </c>
      <c r="H19" s="874"/>
      <c r="I19" s="282"/>
    </row>
    <row r="20" spans="1:9" ht="36.9" customHeight="1" x14ac:dyDescent="0.15">
      <c r="C20" s="493">
        <v>4</v>
      </c>
      <c r="D20" s="1199" t="str">
        <f>IF(A.RoHS!G$2=Language!$A$4,Language!T315, IF(A.RoHS!G$2=Language!$A$5,Language!U315,Language!T315))</f>
        <v>RoHS関連のフタル酸エステル4物質以外のフタル酸エステル類
Phthalates other than the four RoHS related Phthalates.</v>
      </c>
      <c r="E20" s="1148"/>
      <c r="F20" s="1148"/>
      <c r="G20" s="1148"/>
      <c r="H20" s="1148"/>
      <c r="I20" s="283"/>
    </row>
    <row r="21" spans="1:9" ht="69.900000000000006" customHeight="1" x14ac:dyDescent="0.15">
      <c r="C21" s="496"/>
      <c r="D21" s="35"/>
      <c r="E21" s="382" t="str">
        <f>IF(A.RoHS!G$2=Language!$A$4,Language!T310, IF(A.RoHS!G$2=Language!$A$5,Language!U310,Language!T310))</f>
        <v>使用禁止
Banned</v>
      </c>
      <c r="F21" s="281">
        <v>1</v>
      </c>
      <c r="G21" s="1197" t="str">
        <f>IF(A.RoHS!G$2=Language!$A$4,Language!T354, IF(A.RoHS!G$2=Language!$A$5,Language!U354,Language!T354))</f>
        <v>子供の口に入る玩具または育児製品に使用される部品・材料に、フタル酸ジイソニル：DINP、フタル酸ジイソデシル：DIDP、フタル酸ジ-n-オクチル：DNOPが使用されている(合計で1000ppm超)
Use of Diisononyl Phthalate:DINP, Diisodecyl phthalate:DIDP or Di-n-octyl phthalate:DNOP in parts/materials that are used in children's toys or child care articles that can be placed in a child's mouth (over 1000ppm in total)</v>
      </c>
      <c r="H21" s="918"/>
      <c r="I21" s="282"/>
    </row>
    <row r="22" spans="1:9" s="127" customFormat="1" ht="36.9" customHeight="1" x14ac:dyDescent="0.15">
      <c r="A22" s="100"/>
      <c r="B22" s="287"/>
      <c r="C22" s="497"/>
      <c r="D22" s="38"/>
      <c r="E22" s="383" t="str">
        <f>IF(A.RoHS!G$2=Language!$A$4,Language!T311, IF(A.RoHS!G$2=Language!$A$5,Language!U311,Language!T311))</f>
        <v>使用可
Usable</v>
      </c>
      <c r="F22" s="288">
        <v>2</v>
      </c>
      <c r="G22" s="1190" t="str">
        <f>IF(A.RoHS!G$2=Language!$A$4,Language!T355, IF(A.RoHS!G$2=Language!$A$5,Language!U355,Language!T355))</f>
        <v>上記(1)に該当しない条件で使用されている
Used under conditions that do not correspond to (1) above</v>
      </c>
      <c r="H22" s="918"/>
      <c r="I22" s="282"/>
    </row>
    <row r="23" spans="1:9" ht="36.9" customHeight="1" x14ac:dyDescent="0.15">
      <c r="C23" s="498">
        <v>5</v>
      </c>
      <c r="D23" s="1199" t="str">
        <f>IF(A.RoHS!G$2=Language!$A$4,Language!T316, IF(A.RoHS!G$2=Language!$A$5,Language!U316,Language!T316))</f>
        <v>放射性物質
Radioactive substances</v>
      </c>
      <c r="E23" s="1148"/>
      <c r="F23" s="1148"/>
      <c r="G23" s="1148"/>
      <c r="H23" s="1148"/>
      <c r="I23" s="283"/>
    </row>
    <row r="24" spans="1:9" ht="36.9" customHeight="1" x14ac:dyDescent="0.15">
      <c r="C24" s="497"/>
      <c r="D24" s="35"/>
      <c r="E24" s="382" t="str">
        <f>IF(A.RoHS!G$2=Language!$A$4,Language!T310, IF(A.RoHS!G$2=Language!$A$5,Language!U310,Language!T310))</f>
        <v>使用禁止
Banned</v>
      </c>
      <c r="F24" s="281">
        <v>1</v>
      </c>
      <c r="G24" s="1197" t="str">
        <f>IF(A.RoHS!G$2=Language!$A$4,Language!T356, IF(A.RoHS!G$2=Language!$A$5,Language!U356,Language!T356))</f>
        <v>下記(2)～(3)以外のものに使用されている
Used in every application other than the following (2)-(3)</v>
      </c>
      <c r="H24" s="918"/>
      <c r="I24" s="282"/>
    </row>
    <row r="25" spans="1:9" ht="36.9" customHeight="1" x14ac:dyDescent="0.15">
      <c r="C25" s="497"/>
      <c r="D25" s="35"/>
      <c r="E25" s="1212" t="str">
        <f>IF(A.RoHS!G$2=Language!$A$4,Language!T311, IF(A.RoHS!G$2=Language!$A$5,Language!U311,Language!T311))</f>
        <v>使用可
Usable</v>
      </c>
      <c r="F25" s="296">
        <v>2</v>
      </c>
      <c r="G25" s="1197" t="str">
        <f>IF(A.RoHS!G$2=Language!$A$4,Language!T357, IF(A.RoHS!G$2=Language!$A$5,Language!U357,Language!T357))</f>
        <v>電子レンジのマグネトロンにトリウムが使用されている
Use of "Thorium" in the magnetron of a microwave oven</v>
      </c>
      <c r="H25" s="918"/>
      <c r="I25" s="282"/>
    </row>
    <row r="26" spans="1:9" ht="36.9" customHeight="1" x14ac:dyDescent="0.15">
      <c r="C26" s="499"/>
      <c r="D26" s="40"/>
      <c r="E26" s="1213"/>
      <c r="F26" s="296">
        <v>3</v>
      </c>
      <c r="G26" s="1197" t="str">
        <f>IF(A.RoHS!G$2=Language!$A$4,Language!T358, IF(A.RoHS!G$2=Language!$A$5,Language!U358,Language!T358))</f>
        <v>液晶プロジェクターの電球にクリプトン85が使用されている
Use of "Krypton 85" in the electric bulb for a LCD projector</v>
      </c>
      <c r="H26" s="918"/>
      <c r="I26" s="282"/>
    </row>
    <row r="27" spans="1:9" ht="36.9" customHeight="1" x14ac:dyDescent="0.15">
      <c r="C27" s="498">
        <v>6</v>
      </c>
      <c r="D27" s="1199" t="str">
        <f>IF(A.RoHS!G$2=Language!$A$4,Language!T317, IF(A.RoHS!G$2=Language!$A$5,Language!U317,Language!T317))</f>
        <v>フッ素系温室効果ガス(HFC, PFC, SF6)
Fluorinated greenhouse gases (HFC, PFC, SF6)</v>
      </c>
      <c r="E27" s="1148"/>
      <c r="F27" s="1148"/>
      <c r="G27" s="1148"/>
      <c r="H27" s="1148"/>
      <c r="I27" s="286"/>
    </row>
    <row r="28" spans="1:9" ht="36.9" customHeight="1" x14ac:dyDescent="0.15">
      <c r="C28" s="497"/>
      <c r="D28" s="35"/>
      <c r="E28" s="382" t="str">
        <f>IF(A.RoHS!G$2=Language!$A$4,Language!T310, IF(A.RoHS!G$2=Language!$A$5,Language!U310,Language!T310))</f>
        <v>使用禁止
Banned</v>
      </c>
      <c r="F28" s="281">
        <v>1</v>
      </c>
      <c r="G28" s="1197" t="str">
        <f>IF(A.RoHS!G$2=Language!$A$4,Language!T359, IF(A.RoHS!G$2=Language!$A$5,Language!U359,Language!T359))</f>
        <v>下記(2)以外のものに使用されている
Used in every application other than the following (2)</v>
      </c>
      <c r="H28" s="918"/>
      <c r="I28" s="282"/>
    </row>
    <row r="29" spans="1:9" ht="69.900000000000006" customHeight="1" x14ac:dyDescent="0.15">
      <c r="C29" s="499"/>
      <c r="D29" s="40"/>
      <c r="E29" s="791" t="str">
        <f>IF(A.RoHS!G$2=Language!$A$4,Language!T311, IF(A.RoHS!G$2=Language!$A$5,Language!U311,Language!T311))</f>
        <v>使用可
Usable</v>
      </c>
      <c r="F29" s="296">
        <v>2</v>
      </c>
      <c r="G29" s="1197" t="str">
        <f>IF(A.RoHS!G$2=Language!$A$4,Language!T360, IF(A.RoHS!G$2=Language!$A$5,Language!U360,Language!T360))</f>
        <v>冷媒・断熱材としてHFCが使用されていて、EU Fガス規則(2024/573)で設定の製品やGWP(地球温暖化係数)毎の条件、期日を満たしている
Used as  refrigerant and/or thermal insulator (HFC only) and meets the conditions and deadlines for each product and GWP (global warming potential) set in the EU F-gas regulation (2024/573)</v>
      </c>
      <c r="H29" s="918"/>
      <c r="I29" s="794"/>
    </row>
    <row r="30" spans="1:9" ht="36.9" customHeight="1" x14ac:dyDescent="0.15">
      <c r="C30" s="498">
        <v>7</v>
      </c>
      <c r="D30" s="1199" t="str">
        <f>IF(A.RoHS!G$2=Language!$A$4,Language!T318, IF(A.RoHS!G$2=Language!$A$5,Language!U318,Language!T318))</f>
        <v>ホルムアルデヒド
Formaldehyde</v>
      </c>
      <c r="E30" s="1148"/>
      <c r="F30" s="1148"/>
      <c r="G30" s="1148"/>
      <c r="H30" s="1148"/>
      <c r="I30" s="283"/>
    </row>
    <row r="31" spans="1:9" ht="36.9" customHeight="1" x14ac:dyDescent="0.15">
      <c r="C31" s="497"/>
      <c r="D31" s="35"/>
      <c r="E31" s="1211" t="str">
        <f>IF(A.RoHS!G$2=Language!$A$4,Language!T310, IF(A.RoHS!G$2=Language!$A$5,Language!U310,Language!T310))</f>
        <v>使用禁止
Banned</v>
      </c>
      <c r="F31" s="281">
        <v>1</v>
      </c>
      <c r="G31" s="1197" t="str">
        <f>IF(A.RoHS!G$2=Language!$A$4,Language!T361, IF(A.RoHS!G$2=Language!$A$5,Language!U361,Language!T361))</f>
        <v>木製部品へ使用されている
Used in wooden parts</v>
      </c>
      <c r="H31" s="918"/>
      <c r="I31" s="282"/>
    </row>
    <row r="32" spans="1:9" ht="54.9" customHeight="1" x14ac:dyDescent="0.15">
      <c r="C32" s="497"/>
      <c r="D32" s="35"/>
      <c r="E32" s="1196"/>
      <c r="F32" s="281">
        <v>2</v>
      </c>
      <c r="G32" s="1197" t="str">
        <f>IF(A.RoHS!G$2=Language!$A$4,Language!T362, IF(A.RoHS!G$2=Language!$A$5,Language!U362,Language!T362))</f>
        <v>人体に持続的に触れられることを前提に作られた製品(例：電気カーペット・イヤホン・ストラップ等)の人体接触部分に使用されている
Used in a direct human body contact part of a product which is intended to continuously contact with human body.
 (e.g.: electric carpet, earphone, strap and etc.)</v>
      </c>
      <c r="H32" s="918"/>
      <c r="I32" s="282"/>
    </row>
    <row r="33" spans="1:9" ht="36.9" customHeight="1" x14ac:dyDescent="0.15">
      <c r="C33" s="497"/>
      <c r="D33" s="35"/>
      <c r="E33" s="381" t="str">
        <f>IF(A.RoHS!G$2=Language!$A$4,Language!T311, IF(A.RoHS!G$2=Language!$A$5,Language!U311,Language!T311))</f>
        <v>使用可
Usable</v>
      </c>
      <c r="F33" s="281">
        <v>3</v>
      </c>
      <c r="G33" s="1197" t="str">
        <f>IF(A.RoHS!G$2=Language!$A$4,Language!T363, IF(A.RoHS!G$2=Language!$A$5,Language!U363,Language!T363))</f>
        <v>上記(1)～(2)以外のものに使用されている
Used in every application other than the above (1)-(2)</v>
      </c>
      <c r="H33" s="918"/>
      <c r="I33" s="282"/>
    </row>
    <row r="34" spans="1:9" ht="36.9" customHeight="1" x14ac:dyDescent="0.15">
      <c r="C34" s="498">
        <v>8</v>
      </c>
      <c r="D34" s="1199" t="str">
        <f>IF(A.RoHS!G$2=Language!$A$4,Language!T319, IF(A.RoHS!G$2=Language!$A$5,Language!U319,Language!T319))</f>
        <v>過塩素酸塩
Perchlorates</v>
      </c>
      <c r="E34" s="1148"/>
      <c r="F34" s="1148"/>
      <c r="G34" s="1148"/>
      <c r="H34" s="1148"/>
      <c r="I34" s="286"/>
    </row>
    <row r="35" spans="1:9" ht="36.9" customHeight="1" x14ac:dyDescent="0.15">
      <c r="C35" s="497"/>
      <c r="D35" s="35"/>
      <c r="E35" s="381" t="str">
        <f>IF(A.RoHS!G$2=Language!$A$4,Language!T311, IF(A.RoHS!G$2=Language!$A$5,Language!U311,Language!T311))</f>
        <v>使用可
Usable</v>
      </c>
      <c r="F35" s="281">
        <v>1</v>
      </c>
      <c r="G35" s="1197" t="str">
        <f>IF(A.RoHS!G$2=Language!$A$4,Language!T364, IF(A.RoHS!G$2=Language!$A$5,Language!U364,Language!T364))</f>
        <v>電池あたりの質量比が6ppb以上の含有である(取扱説明書に注意文必要)
Contained above 6ppb by weight per battery (Necessary to caution on operation manual)</v>
      </c>
      <c r="H35" s="918"/>
      <c r="I35" s="282"/>
    </row>
    <row r="36" spans="1:9" ht="36.9" customHeight="1" x14ac:dyDescent="0.15">
      <c r="C36" s="497"/>
      <c r="D36" s="35"/>
      <c r="E36" s="37"/>
      <c r="F36" s="281">
        <v>2</v>
      </c>
      <c r="G36" s="1197" t="str">
        <f>IF(A.RoHS!G$2=Language!$A$4,Language!T365, IF(A.RoHS!G$2=Language!$A$5,Language!U365,Language!T365))</f>
        <v>電池あたりの質量比が6ppb未満の含有である
Contained less than 6ppb by weight per battery</v>
      </c>
      <c r="H36" s="918"/>
      <c r="I36" s="282"/>
    </row>
    <row r="37" spans="1:9" s="127" customFormat="1" ht="36.9" customHeight="1" x14ac:dyDescent="0.15">
      <c r="A37" s="100"/>
      <c r="B37" s="287"/>
      <c r="C37" s="498">
        <v>9</v>
      </c>
      <c r="D37" s="1189" t="str">
        <f>IF(A.RoHS!G$2=Language!$A$4,Language!T320, IF(A.RoHS!G$2=Language!$A$5,Language!U320,Language!T320))</f>
        <v>ニッケル及びその化合物
Nickel and its compound</v>
      </c>
      <c r="E37" s="1148"/>
      <c r="F37" s="1148"/>
      <c r="G37" s="1148"/>
      <c r="H37" s="1148"/>
      <c r="I37" s="283"/>
    </row>
    <row r="38" spans="1:9" ht="36.9" customHeight="1" x14ac:dyDescent="0.15">
      <c r="C38" s="497"/>
      <c r="D38" s="35"/>
      <c r="E38" s="382" t="str">
        <f>IF(A.RoHS!G$2=Language!$A$4,Language!T310, IF(A.RoHS!G$2=Language!$A$5,Language!U310,Language!T310))</f>
        <v>使用禁止
Banned</v>
      </c>
      <c r="F38" s="281">
        <v>1</v>
      </c>
      <c r="G38" s="1197" t="str">
        <f>IF(A.RoHS!G$2=Language!$A$4,Language!T366, IF(A.RoHS!G$2=Language!$A$5,Language!U366,Language!T366))</f>
        <v>長時間皮膚に接触する部分に使用されている
Used in parts which continuously contact with human skin for a long time</v>
      </c>
      <c r="H38" s="918"/>
      <c r="I38" s="282"/>
    </row>
    <row r="39" spans="1:9" ht="36.9" customHeight="1" x14ac:dyDescent="0.15">
      <c r="C39" s="497"/>
      <c r="D39" s="35"/>
      <c r="E39" s="381" t="str">
        <f>IF(A.RoHS!G$2=Language!$A$4,Language!T311, IF(A.RoHS!G$2=Language!$A$5,Language!U311,Language!T311))</f>
        <v>使用可
Usable</v>
      </c>
      <c r="F39" s="281">
        <v>2</v>
      </c>
      <c r="G39" s="1197" t="str">
        <f>IF(A.RoHS!G$2=Language!$A$4,Language!T367, IF(A.RoHS!G$2=Language!$A$5,Language!U367,Language!T367))</f>
        <v>上記(1)以外のものに使用されている
Used in every application other than the above (1)</v>
      </c>
      <c r="H39" s="918"/>
      <c r="I39" s="282"/>
    </row>
    <row r="40" spans="1:9" ht="36.9" customHeight="1" x14ac:dyDescent="0.15">
      <c r="C40" s="498">
        <v>10</v>
      </c>
      <c r="D40" s="1199" t="str">
        <f>IF(A.RoHS!G$2=Language!$A$4,Language!T321, IF(A.RoHS!G$2=Language!$A$5,Language!U321,Language!T321))</f>
        <v>ヒ素及びその化合物
Arsenic and its compound</v>
      </c>
      <c r="E40" s="1148"/>
      <c r="F40" s="1148"/>
      <c r="G40" s="1148"/>
      <c r="H40" s="1148"/>
      <c r="I40" s="283"/>
    </row>
    <row r="41" spans="1:9" ht="36.9" customHeight="1" x14ac:dyDescent="0.15">
      <c r="C41" s="497"/>
      <c r="D41" s="35"/>
      <c r="E41" s="1211" t="str">
        <f>IF(A.RoHS!G$2=Language!$A$4,Language!T310, IF(A.RoHS!G$2=Language!$A$5,Language!U310,Language!T310))</f>
        <v>使用禁止
Banned</v>
      </c>
      <c r="F41" s="281">
        <v>1</v>
      </c>
      <c r="G41" s="1197" t="str">
        <f>IF(A.RoHS!G$2=Language!$A$4,Language!T368, IF(A.RoHS!G$2=Language!$A$5,Language!U368,Language!T368))</f>
        <v>五酸化二ヒ素を使用している
Use of Diarsenic Pentoxide</v>
      </c>
      <c r="H41" s="918"/>
      <c r="I41" s="282"/>
    </row>
    <row r="42" spans="1:9" ht="36.9" customHeight="1" x14ac:dyDescent="0.15">
      <c r="C42" s="497"/>
      <c r="D42" s="35"/>
      <c r="E42" s="1196"/>
      <c r="F42" s="281">
        <v>2</v>
      </c>
      <c r="G42" s="1197" t="str">
        <f>IF(A.RoHS!G$2=Language!$A$4,Language!T369, IF(A.RoHS!G$2=Language!$A$5,Language!U369,Language!T369))</f>
        <v>下記(3)～(4)以外のものに使用されている
Used in every application other than the following (3)-(4)</v>
      </c>
      <c r="H42" s="918"/>
      <c r="I42" s="282"/>
    </row>
    <row r="43" spans="1:9" ht="36.9" customHeight="1" x14ac:dyDescent="0.15">
      <c r="C43" s="497"/>
      <c r="D43" s="35"/>
      <c r="E43" s="1209" t="str">
        <f>IF(A.RoHS!G$2=Language!$A$4,Language!T311, IF(A.RoHS!G$2=Language!$A$5,Language!U311,Language!T311))</f>
        <v>使用可
Usable</v>
      </c>
      <c r="F43" s="281">
        <v>3</v>
      </c>
      <c r="G43" s="1197" t="str">
        <f>IF(A.RoHS!G$2=Language!$A$4,Language!T370, IF(A.RoHS!G$2=Language!$A$5,Language!U370,Language!T370))</f>
        <v>液晶プロジェクターのランプのガラスに使用されている(三酸化二ヒ素)
Used in the lamp of LCD projector (Diarsenic trioxide)</v>
      </c>
      <c r="H43" s="918"/>
      <c r="I43" s="282"/>
    </row>
    <row r="44" spans="1:9" ht="36.9" customHeight="1" x14ac:dyDescent="0.15">
      <c r="C44" s="497"/>
      <c r="D44" s="35"/>
      <c r="E44" s="1210"/>
      <c r="F44" s="281">
        <v>4</v>
      </c>
      <c r="G44" s="1204" t="str">
        <f>IF(A.RoHS!G$2=Language!$A$4,Language!T371, IF(A.RoHS!G$2=Language!$A$5,Language!U371,Language!T371))</f>
        <v>除外対象部品に使用されている
Used for the exception items.</v>
      </c>
      <c r="H44" s="863"/>
      <c r="I44" s="283"/>
    </row>
    <row r="45" spans="1:9" ht="36.9" customHeight="1" x14ac:dyDescent="0.15">
      <c r="C45" s="497"/>
      <c r="D45" s="35"/>
      <c r="E45" s="37"/>
      <c r="F45" s="284"/>
      <c r="G45" s="296" t="s">
        <v>1471</v>
      </c>
      <c r="H45" s="266" t="str">
        <f>IF(A.RoHS!G$2=Language!$A$4,Language!T372, IF(A.RoHS!G$2=Language!$A$5,Language!U372,Language!T372))</f>
        <v>半導体に
Semiconductor</v>
      </c>
      <c r="I45" s="282"/>
    </row>
    <row r="46" spans="1:9" ht="36.9" customHeight="1" x14ac:dyDescent="0.15">
      <c r="C46" s="497"/>
      <c r="D46" s="35"/>
      <c r="E46" s="37"/>
      <c r="F46" s="284"/>
      <c r="G46" s="296" t="s">
        <v>1473</v>
      </c>
      <c r="H46" s="266" t="str">
        <f>IF(A.RoHS!G$2=Language!$A$4,Language!T373, IF(A.RoHS!G$2=Language!$A$5,Language!U373,Language!T373))</f>
        <v>感光剤に
Resist</v>
      </c>
      <c r="I46" s="282"/>
    </row>
    <row r="47" spans="1:9" ht="36.9" customHeight="1" x14ac:dyDescent="0.15">
      <c r="C47" s="497"/>
      <c r="D47" s="35"/>
      <c r="E47" s="37"/>
      <c r="F47" s="284"/>
      <c r="G47" s="296" t="s">
        <v>1506</v>
      </c>
      <c r="H47" s="266" t="str">
        <f>IF(A.RoHS!G$2=Language!$A$4,Language!T374, IF(A.RoHS!G$2=Language!$A$5,Language!U374,Language!T374))</f>
        <v>マグネットフィルターに
Magnet filter</v>
      </c>
      <c r="I47" s="282"/>
    </row>
    <row r="48" spans="1:9" ht="36.9" customHeight="1" x14ac:dyDescent="0.15">
      <c r="C48" s="497"/>
      <c r="D48" s="35"/>
      <c r="E48" s="37"/>
      <c r="F48" s="284"/>
      <c r="G48" s="296" t="s">
        <v>1475</v>
      </c>
      <c r="H48" s="266" t="str">
        <f>IF(A.RoHS!G$2=Language!$A$4,Language!T375, IF(A.RoHS!G$2=Language!$A$5,Language!U375,Language!T375))</f>
        <v>銅箔に
Copper foil</v>
      </c>
      <c r="I48" s="282"/>
    </row>
    <row r="49" spans="3:9" ht="36.9" customHeight="1" x14ac:dyDescent="0.15">
      <c r="C49" s="499"/>
      <c r="D49" s="40"/>
      <c r="E49" s="41"/>
      <c r="F49" s="289"/>
      <c r="G49" s="296" t="s">
        <v>1532</v>
      </c>
      <c r="H49" s="753" t="str">
        <f>IF(A.RoHS!G$2=Language!$A$4,Language!T376, IF(A.RoHS!G$2=Language!$A$5,Language!U376,Language!T376))</f>
        <v>電池に
Battery</v>
      </c>
      <c r="I49" s="637"/>
    </row>
    <row r="50" spans="3:9" ht="36.9" customHeight="1" x14ac:dyDescent="0.15">
      <c r="C50" s="498">
        <v>11</v>
      </c>
      <c r="D50" s="1199" t="str">
        <f>IF(A.RoHS!G$2=Language!$A$4,Language!T322, IF(A.RoHS!G$2=Language!$A$5,Language!U322,Language!T322))</f>
        <v>ホウ酸
Boric acid</v>
      </c>
      <c r="E50" s="1148"/>
      <c r="F50" s="1148"/>
      <c r="G50" s="1148"/>
      <c r="H50" s="1148"/>
      <c r="I50" s="283"/>
    </row>
    <row r="51" spans="3:9" ht="36.9" customHeight="1" x14ac:dyDescent="0.15">
      <c r="C51" s="497"/>
      <c r="D51" s="35"/>
      <c r="E51" s="382" t="str">
        <f>IF(A.RoHS!G$2=Language!$A$4,Language!T310, IF(A.RoHS!G$2=Language!$A$5,Language!U310,Language!T310))</f>
        <v>使用禁止
Banned</v>
      </c>
      <c r="F51" s="281">
        <v>1</v>
      </c>
      <c r="G51" s="1197" t="str">
        <f>IF(A.RoHS!G$2=Language!$A$4,Language!T377, IF(A.RoHS!G$2=Language!$A$5,Language!U377,Language!T377))</f>
        <v>下記(2)以外のものに使用されている
Used in every application other than the following (2)</v>
      </c>
      <c r="H51" s="918"/>
      <c r="I51" s="282"/>
    </row>
    <row r="52" spans="3:9" ht="36.9" customHeight="1" x14ac:dyDescent="0.15">
      <c r="C52" s="497"/>
      <c r="D52" s="35"/>
      <c r="E52" s="1209" t="str">
        <f>IF(A.RoHS!G$2=Language!$A$4,Language!T311, IF(A.RoHS!G$2=Language!$A$5,Language!U311,Language!T311))</f>
        <v>使用可
Usable</v>
      </c>
      <c r="F52" s="281">
        <v>2</v>
      </c>
      <c r="G52" s="1214" t="str">
        <f>IF(A.RoHS!G$2=Language!$A$4,Language!T378, IF(A.RoHS!G$2=Language!$A$5,Language!U378,Language!T378))</f>
        <v>下記用途で使用されている
Used for applications below;</v>
      </c>
      <c r="H52" s="1215"/>
      <c r="I52" s="290" t="s">
        <v>63</v>
      </c>
    </row>
    <row r="53" spans="3:9" ht="36.9" customHeight="1" x14ac:dyDescent="0.15">
      <c r="C53" s="497"/>
      <c r="D53" s="35"/>
      <c r="E53" s="1210"/>
      <c r="F53" s="284"/>
      <c r="G53" s="296" t="s">
        <v>1471</v>
      </c>
      <c r="H53" s="266" t="str">
        <f>IF(A.RoHS!G$2=Language!$A$4,Language!T379, IF(A.RoHS!G$2=Language!$A$5,Language!U379,Language!T379))</f>
        <v xml:space="preserve">偏光板(PVA製)に
Polarizers (made of PVA) </v>
      </c>
      <c r="I53" s="282"/>
    </row>
    <row r="54" spans="3:9" ht="36.9" customHeight="1" x14ac:dyDescent="0.15">
      <c r="C54" s="497"/>
      <c r="D54" s="35"/>
      <c r="E54" s="37"/>
      <c r="F54" s="284"/>
      <c r="G54" s="296" t="s">
        <v>1473</v>
      </c>
      <c r="H54" s="266" t="str">
        <f>IF(A.RoHS!G$2=Language!$A$4,Language!T380, IF(A.RoHS!G$2=Language!$A$5,Language!U380,Language!T380))</f>
        <v>ガラスに
Glass</v>
      </c>
      <c r="I54" s="282"/>
    </row>
    <row r="55" spans="3:9" ht="36.9" customHeight="1" x14ac:dyDescent="0.15">
      <c r="C55" s="499"/>
      <c r="D55" s="40"/>
      <c r="E55" s="41"/>
      <c r="F55" s="289"/>
      <c r="G55" s="296" t="s">
        <v>1506</v>
      </c>
      <c r="H55" s="753" t="str">
        <f>IF(A.RoHS!G$2=Language!$A$4,Language!T381, IF(A.RoHS!G$2=Language!$A$5,Language!U381,Language!T381))</f>
        <v>接着剤に
Adhesive agent</v>
      </c>
      <c r="I55" s="794"/>
    </row>
    <row r="56" spans="3:9" ht="36.9" customHeight="1" x14ac:dyDescent="0.15">
      <c r="C56" s="498">
        <v>12</v>
      </c>
      <c r="D56" s="1199" t="str">
        <f>IF(A.RoHS!G$2=Language!$A$4,Language!T323, IF(A.RoHS!G$2=Language!$A$5,Language!U323,Language!T323))</f>
        <v>四ホウ酸二ナトリウム無水物、四ホウ酸二ナトリウム水和物
Disodium tetraborate, anhydrous, Tetraboron disodium heptaoxide, hydrate</v>
      </c>
      <c r="E56" s="1148"/>
      <c r="F56" s="1148"/>
      <c r="G56" s="1148"/>
      <c r="H56" s="1148"/>
      <c r="I56" s="283"/>
    </row>
    <row r="57" spans="3:9" ht="36.9" customHeight="1" x14ac:dyDescent="0.15">
      <c r="C57" s="500"/>
      <c r="D57" s="35"/>
      <c r="E57" s="382" t="str">
        <f>IF(A.RoHS!G$2=Language!$A$4,Language!T310, IF(A.RoHS!G$2=Language!$A$5,Language!U310,Language!T310))</f>
        <v>使用禁止
Banned</v>
      </c>
      <c r="F57" s="281">
        <v>1</v>
      </c>
      <c r="G57" s="1197" t="str">
        <f>IF(A.RoHS!G$2=Language!$A$4,Language!T382, IF(A.RoHS!G$2=Language!$A$5,Language!U382,Language!T382))</f>
        <v>下記(2)以外のものに使用されている
Used in every application other than the following (2)</v>
      </c>
      <c r="H57" s="918"/>
      <c r="I57" s="282"/>
    </row>
    <row r="58" spans="3:9" ht="36.9" customHeight="1" x14ac:dyDescent="0.15">
      <c r="C58" s="500"/>
      <c r="D58" s="35"/>
      <c r="E58" s="1209" t="str">
        <f>IF(A.RoHS!G$2=Language!$A$4,Language!T311, IF(A.RoHS!G$2=Language!$A$5,Language!U311,Language!T311))</f>
        <v>使用可
Usable</v>
      </c>
      <c r="F58" s="281">
        <v>2</v>
      </c>
      <c r="G58" s="1204" t="str">
        <f>IF(A.RoHS!G$2=Language!$A$4,Language!T383, IF(A.RoHS!G$2=Language!$A$5,Language!U383,Language!T383))</f>
        <v>下記用途で使用されている
Used for applications below;</v>
      </c>
      <c r="H58" s="863"/>
      <c r="I58" s="283" t="s">
        <v>63</v>
      </c>
    </row>
    <row r="59" spans="3:9" ht="36.9" customHeight="1" x14ac:dyDescent="0.15">
      <c r="C59" s="500"/>
      <c r="D59" s="35"/>
      <c r="E59" s="1210"/>
      <c r="F59" s="284"/>
      <c r="G59" s="296" t="s">
        <v>1471</v>
      </c>
      <c r="H59" s="266" t="str">
        <f>IF(A.RoHS!G$2=Language!$A$4,Language!T384, IF(A.RoHS!G$2=Language!$A$5,Language!U384,Language!T384))</f>
        <v>偏光板(PVA製)に
Polarizers (made of PVA)</v>
      </c>
      <c r="I59" s="282"/>
    </row>
    <row r="60" spans="3:9" ht="36.9" customHeight="1" x14ac:dyDescent="0.15">
      <c r="C60" s="500"/>
      <c r="D60" s="35"/>
      <c r="E60" s="37"/>
      <c r="F60" s="284"/>
      <c r="G60" s="296" t="s">
        <v>1473</v>
      </c>
      <c r="H60" s="266" t="str">
        <f>IF(A.RoHS!G$2=Language!$A$4,Language!T385, IF(A.RoHS!G$2=Language!$A$5,Language!U385,Language!T385))</f>
        <v>ガラスに
Glass</v>
      </c>
      <c r="I60" s="282"/>
    </row>
    <row r="61" spans="3:9" ht="36.9" customHeight="1" x14ac:dyDescent="0.15">
      <c r="C61" s="500"/>
      <c r="D61" s="35"/>
      <c r="E61" s="37"/>
      <c r="F61" s="284"/>
      <c r="G61" s="296" t="s">
        <v>1506</v>
      </c>
      <c r="H61" s="266" t="str">
        <f>IF(A.RoHS!G$2=Language!$A$4,Language!T386, IF(A.RoHS!G$2=Language!$A$5,Language!U386,Language!T386))</f>
        <v>接着剤に
Adhesive agent</v>
      </c>
      <c r="I61" s="282"/>
    </row>
    <row r="62" spans="3:9" ht="36.9" customHeight="1" x14ac:dyDescent="0.15">
      <c r="C62" s="501"/>
      <c r="D62" s="40"/>
      <c r="E62" s="41"/>
      <c r="F62" s="289"/>
      <c r="G62" s="438" t="s">
        <v>1476</v>
      </c>
      <c r="H62" s="266" t="str">
        <f>IF(A.RoHS!G$2=Language!$A$4,Language!T387, IF(A.RoHS!G$2=Language!$A$5,Language!U387,Language!T387))</f>
        <v>繊維に
Fiber</v>
      </c>
      <c r="I62" s="282"/>
    </row>
    <row r="63" spans="3:9" ht="36.9" customHeight="1" x14ac:dyDescent="0.15">
      <c r="C63" s="498">
        <v>13</v>
      </c>
      <c r="D63" s="1199" t="str">
        <f>IF(A.RoHS!G$2=Language!$A$4,Language!T324, IF(A.RoHS!G$2=Language!$A$5,Language!U324,Language!T324))</f>
        <v>ジオクチルスズ化合物(DOT)
Dioctyltin (DOT) compounds</v>
      </c>
      <c r="E63" s="1148"/>
      <c r="F63" s="1148"/>
      <c r="G63" s="1148"/>
      <c r="H63" s="1148"/>
      <c r="I63" s="283"/>
    </row>
    <row r="64" spans="3:9" ht="36.9" customHeight="1" x14ac:dyDescent="0.15">
      <c r="C64" s="497"/>
      <c r="D64" s="35"/>
      <c r="E64" s="382" t="str">
        <f>IF(A.RoHS!G$2=Language!$A$4,Language!T310, IF(A.RoHS!G$2=Language!$A$5,Language!U310,Language!T310))</f>
        <v>使用禁止
Banned</v>
      </c>
      <c r="F64" s="281">
        <v>1</v>
      </c>
      <c r="G64" s="1197" t="str">
        <f>IF(A.RoHS!G$2=Language!$A$4,Language!T388, IF(A.RoHS!G$2=Language!$A$5,Language!U388,Language!T388))</f>
        <v>2液型室温硬化型成型材キット(RTV-2成型材キット)
Used for two-component room temperature vulcanisation moulding kits (RTV-2 moulding kits)</v>
      </c>
      <c r="H64" s="918"/>
      <c r="I64" s="282"/>
    </row>
    <row r="65" spans="1:9" ht="36.9" customHeight="1" x14ac:dyDescent="0.15">
      <c r="C65" s="497"/>
      <c r="D65" s="35"/>
      <c r="E65" s="381" t="str">
        <f>IF(A.RoHS!G$2=Language!$A$4,Language!T311, IF(A.RoHS!G$2=Language!$A$5,Language!U311,Language!T311))</f>
        <v>使用可
Usable</v>
      </c>
      <c r="F65" s="281">
        <v>2</v>
      </c>
      <c r="G65" s="1197" t="str">
        <f>IF(A.RoHS!G$2=Language!$A$4,Language!T389, IF(A.RoHS!G$2=Language!$A$5,Language!U389,Language!T389))</f>
        <v>上記(1)以外のものに使用されている
Used in every application other than the above (1)</v>
      </c>
      <c r="H65" s="918"/>
      <c r="I65" s="282"/>
    </row>
    <row r="66" spans="1:9" ht="36.9" customHeight="1" x14ac:dyDescent="0.15">
      <c r="C66" s="498">
        <v>14</v>
      </c>
      <c r="D66" s="1189" t="str">
        <f>IF(A.RoHS!G$2=Language!$A$4,Language!T325, IF(A.RoHS!G$2=Language!$A$5,Language!U325,Language!T325))</f>
        <v>パーフルオロオクタン酸(PFOA)とその塩およびPFOA関連物質
Perfluorooctanoic acid (PFOA) and its salts and PFOA-related substances</v>
      </c>
      <c r="E66" s="1148"/>
      <c r="F66" s="1148"/>
      <c r="G66" s="1148"/>
      <c r="H66" s="1148"/>
      <c r="I66" s="283"/>
    </row>
    <row r="67" spans="1:9" ht="36.9" customHeight="1" x14ac:dyDescent="0.15">
      <c r="C67" s="497"/>
      <c r="D67" s="35"/>
      <c r="E67" s="382" t="str">
        <f>IF(A.RoHS!G$2=Language!$A$4,Language!T310, IF(A.RoHS!G$2=Language!$A$5,Language!U310,Language!T310))</f>
        <v>使用禁止
Banned</v>
      </c>
      <c r="F67" s="288">
        <v>1</v>
      </c>
      <c r="G67" s="1190" t="str">
        <f>IF(A.RoHS!G$2=Language!$A$4,Language!T390, IF(A.RoHS!G$2=Language!$A$5,Language!U390,Language!T390))</f>
        <v>下記(2)～(4)以外のものに使用されている
Used in every application other than the following (2)-(4)</v>
      </c>
      <c r="H67" s="918"/>
      <c r="I67" s="282"/>
    </row>
    <row r="68" spans="1:9" ht="36.9" customHeight="1" x14ac:dyDescent="0.15">
      <c r="C68" s="497"/>
      <c r="D68" s="35"/>
      <c r="E68" s="381" t="str">
        <f>IF(A.RoHS!G$2=Language!$A$4,Language!T311, IF(A.RoHS!G$2=Language!$A$5,Language!U311,Language!T311))</f>
        <v>使用可
Usable</v>
      </c>
      <c r="F68" s="288">
        <v>2</v>
      </c>
      <c r="G68" s="1190" t="str">
        <f>IF(A.RoHS!G$2=Language!$A$4,Language!T391, IF(A.RoHS!G$2=Language!$A$5,Language!U391,Language!T391))</f>
        <v>半導体用フォト・リソグラフィ工程またはコンパウンド半導体用のエッチング工程で使用されている
Used in photo-lithography processes for semiconductors or in etching processes for compound semiconductors</v>
      </c>
      <c r="H68" s="918"/>
      <c r="I68" s="282"/>
    </row>
    <row r="69" spans="1:9" ht="36.9" customHeight="1" x14ac:dyDescent="0.15">
      <c r="C69" s="497"/>
      <c r="D69" s="35"/>
      <c r="E69" s="37"/>
      <c r="F69" s="288">
        <v>3</v>
      </c>
      <c r="G69" s="1190" t="str">
        <f>IF(A.RoHS!G$2=Language!$A$4,Language!T392, IF(A.RoHS!G$2=Language!$A$5,Language!U392,Language!T392))</f>
        <v>フイルム、紙、あるいは、印刷版に用いるフォト用コートに使用されている
Used in photo coating used in printing plates, film, and documents</v>
      </c>
      <c r="H69" s="918"/>
      <c r="I69" s="282"/>
    </row>
    <row r="70" spans="1:9" ht="54.9" customHeight="1" x14ac:dyDescent="0.15">
      <c r="A70" s="148"/>
      <c r="B70" s="148"/>
      <c r="C70" s="502"/>
      <c r="D70" s="42"/>
      <c r="E70" s="43"/>
      <c r="F70" s="288">
        <v>4</v>
      </c>
      <c r="G70" s="1190" t="str">
        <f>IF(A.RoHS!G$2=Language!$A$4,Language!T393, IF(A.RoHS!G$2=Language!$A$5,Language!U393,Language!T393))</f>
        <v>上記以外のEU POPs規則 附属書I Part Aで定められた適用除外用途に使用されており、採用部門の許可を得ている
Used as exemptions listed in EU POPs regulation Annex I Part A other than above, having permission from adoption decision</v>
      </c>
      <c r="H70" s="918"/>
      <c r="I70" s="1216"/>
    </row>
    <row r="71" spans="1:9" ht="36.9" customHeight="1" x14ac:dyDescent="0.15">
      <c r="A71" s="148"/>
      <c r="B71" s="148"/>
      <c r="C71" s="502"/>
      <c r="D71" s="42"/>
      <c r="E71" s="43"/>
      <c r="F71" s="291"/>
      <c r="G71" s="1191" t="str">
        <f>IF(A.RoHS!G$2=Language!$A$4,Language!T394, IF(A.RoHS!G$2=Language!$A$5,Language!U394,Language!T394))</f>
        <v>(記入必須)使用されている除外用途
(Required fields)  Applied exemption</v>
      </c>
      <c r="H71" s="1192"/>
      <c r="I71" s="1217"/>
    </row>
    <row r="72" spans="1:9" ht="15.9" customHeight="1" x14ac:dyDescent="0.15">
      <c r="A72" s="148"/>
      <c r="B72" s="148"/>
      <c r="C72" s="502"/>
      <c r="D72" s="42"/>
      <c r="E72" s="43"/>
      <c r="F72" s="291"/>
      <c r="G72" s="1193" t="s">
        <v>1556</v>
      </c>
      <c r="H72" s="1194"/>
      <c r="I72" s="1218"/>
    </row>
    <row r="73" spans="1:9" ht="36.9" customHeight="1" x14ac:dyDescent="0.15">
      <c r="C73" s="498">
        <v>15</v>
      </c>
      <c r="D73" s="1199" t="str">
        <f>IF(A.RoHS!G$2=Language!$A$4,Language!T326, IF(A.RoHS!G$2=Language!$A$5,Language!U326,Language!T326))</f>
        <v>塩素系難燃剤
Chlorinated flame retardants</v>
      </c>
      <c r="E73" s="1148"/>
      <c r="F73" s="1148"/>
      <c r="G73" s="1148"/>
      <c r="H73" s="1148"/>
      <c r="I73" s="283"/>
    </row>
    <row r="74" spans="1:9" ht="36.9" customHeight="1" x14ac:dyDescent="0.15">
      <c r="C74" s="497"/>
      <c r="D74" s="35"/>
      <c r="E74" s="382" t="str">
        <f>IF(A.RoHS!G$2=Language!$A$4,Language!T310, IF(A.RoHS!G$2=Language!$A$5,Language!U310,Language!T310))</f>
        <v>使用禁止
Banned</v>
      </c>
      <c r="F74" s="281">
        <v>1</v>
      </c>
      <c r="G74" s="1197" t="str">
        <f>IF(A.RoHS!G$2=Language!$A$4,Language!T395, IF(A.RoHS!G$2=Language!$A$5,Language!U395,Language!T395))</f>
        <v>下記(2)以外のものに使用されている
Used in every application other than the following (2)</v>
      </c>
      <c r="H74" s="918"/>
      <c r="I74" s="282"/>
    </row>
    <row r="75" spans="1:9" ht="36.9" customHeight="1" x14ac:dyDescent="0.15">
      <c r="C75" s="497"/>
      <c r="D75" s="35"/>
      <c r="E75" s="381" t="str">
        <f>IF(A.RoHS!G$2=Language!$A$4,Language!T311, IF(A.RoHS!G$2=Language!$A$5,Language!U311,Language!T311))</f>
        <v>使用可
Usable</v>
      </c>
      <c r="F75" s="281">
        <v>2</v>
      </c>
      <c r="G75" s="1204" t="str">
        <f>IF(A.RoHS!G$2=Language!$A$4,Language!T396, IF(A.RoHS!G$2=Language!$A$5,Language!U396,Language!T396))</f>
        <v>代替困難であり、フォックスコン福山テクノロジーズの採用決定部門に許可を得ている
It is difficult to replace, and a permission from the adoption decision department in Foxconn Fukuyama Technologies was obtained.</v>
      </c>
      <c r="H75" s="912"/>
      <c r="I75" s="1216"/>
    </row>
    <row r="76" spans="1:9" s="127" customFormat="1" ht="36.9" customHeight="1" x14ac:dyDescent="0.15">
      <c r="A76" s="100"/>
      <c r="B76" s="287"/>
      <c r="C76" s="497"/>
      <c r="D76" s="38"/>
      <c r="E76" s="44"/>
      <c r="F76" s="292"/>
      <c r="G76" s="1219" t="str">
        <f>IF(A.RoHS!G$2=Language!$A$4,Language!T397, IF(A.RoHS!G$2=Language!$A$5,Language!U397,Language!T397))</f>
        <v>(記入必須)代替困難理由・使用箇所
(Required fields)  Reason for "difficulty in replacement" and Point of use</v>
      </c>
      <c r="H76" s="912"/>
      <c r="I76" s="1217"/>
    </row>
    <row r="77" spans="1:9" s="127" customFormat="1" ht="15.9" customHeight="1" x14ac:dyDescent="0.15">
      <c r="A77" s="293"/>
      <c r="B77" s="293"/>
      <c r="C77" s="754"/>
      <c r="D77" s="297"/>
      <c r="E77" s="298"/>
      <c r="F77" s="294"/>
      <c r="G77" s="1193" t="s">
        <v>1556</v>
      </c>
      <c r="H77" s="1194"/>
      <c r="I77" s="1218"/>
    </row>
    <row r="78" spans="1:9" s="127" customFormat="1" ht="36.9" customHeight="1" x14ac:dyDescent="0.15">
      <c r="A78" s="293"/>
      <c r="B78" s="293"/>
      <c r="C78" s="498">
        <v>16</v>
      </c>
      <c r="D78" s="1189" t="str">
        <f>IF(A.RoHS!G$2=Language!$A$4,Language!T327, IF(A.RoHS!G$2=Language!$A$5,Language!U327,Language!T327))</f>
        <v>ハロゲン化合物(ハロゲン系難燃剤等)
Halogenated compound (Halogenated flame retardant etc.)</v>
      </c>
      <c r="E78" s="1148"/>
      <c r="F78" s="1148"/>
      <c r="G78" s="1148"/>
      <c r="H78" s="1148"/>
      <c r="I78" s="283"/>
    </row>
    <row r="79" spans="1:9" s="127" customFormat="1" ht="69.900000000000006" customHeight="1" x14ac:dyDescent="0.15">
      <c r="A79" s="100"/>
      <c r="B79" s="287"/>
      <c r="C79" s="497"/>
      <c r="D79" s="38"/>
      <c r="E79" s="382" t="str">
        <f>IF(A.RoHS!G$2=Language!$A$4,Language!T310, IF(A.RoHS!G$2=Language!$A$5,Language!U310,Language!T310))</f>
        <v>使用禁止
Banned</v>
      </c>
      <c r="F79" s="288">
        <v>1</v>
      </c>
      <c r="G79" s="1190" t="str">
        <f>IF(A.RoHS!G$2=Language!$A$4,Language!T398, IF(A.RoHS!G$2=Language!$A$5,Language!U398,Language!T398))</f>
        <v>100cm2超のスクリーンを有するテレビ、モニター及びデジタルサイネージディスプレイを含む電子ディスプレイの筐体及びスタンドに使用されている
Used in enclosure and stand of electronic displays including televisions, monitors and digital signage displays with a screen area over 100cm2</v>
      </c>
      <c r="H79" s="918"/>
      <c r="I79" s="282"/>
    </row>
    <row r="80" spans="1:9" s="127" customFormat="1" ht="36.9" customHeight="1" x14ac:dyDescent="0.15">
      <c r="A80" s="100"/>
      <c r="B80" s="287"/>
      <c r="C80" s="502"/>
      <c r="D80" s="45"/>
      <c r="E80" s="1195" t="str">
        <f>IF(A.RoHS!G$2=Language!$A$4,Language!T311, IF(A.RoHS!G$2=Language!$A$5,Language!U311,Language!T311))</f>
        <v>使用可
Usable</v>
      </c>
      <c r="F80" s="295">
        <v>2</v>
      </c>
      <c r="G80" s="1190" t="str">
        <f>IF(A.RoHS!G$2=Language!$A$4,Language!T399, IF(A.RoHS!G$2=Language!$A$5,Language!U399,Language!T399))</f>
        <v>上記(1)以外のものに使用されている
Used in every application other than the above (1)</v>
      </c>
      <c r="H80" s="918"/>
      <c r="I80" s="792"/>
    </row>
    <row r="81" spans="1:9" s="127" customFormat="1" ht="54.9" customHeight="1" x14ac:dyDescent="0.15">
      <c r="A81" s="293"/>
      <c r="B81" s="293"/>
      <c r="C81" s="754"/>
      <c r="D81" s="297"/>
      <c r="E81" s="1196"/>
      <c r="F81" s="295">
        <v>3</v>
      </c>
      <c r="G81" s="1190" t="str">
        <f>IF(A.RoHS!G$2=Language!$A$4,Language!T400, IF(A.RoHS!G$2=Language!$A$5,Language!U400,Language!T400))</f>
        <v>上記(1)に該当するが、仕向地限定の製品に採用されるものであり、フォックスコン福山テクノロジーズの採用決定部門に許可を得ている
Used in the above (1) , and used for products with a limited destination, having permission from adoption decision in Foxconn Fukuyama Technologies</v>
      </c>
      <c r="H81" s="918"/>
      <c r="I81" s="794"/>
    </row>
    <row r="82" spans="1:9" s="127" customFormat="1" ht="36.9" customHeight="1" x14ac:dyDescent="0.15">
      <c r="A82" s="100"/>
      <c r="B82" s="287"/>
      <c r="C82" s="498">
        <v>17</v>
      </c>
      <c r="D82" s="1189" t="str">
        <f>IF(A.RoHS!G$2=Language!$A$4,Language!T328, IF(A.RoHS!G$2=Language!$A$5,Language!U328,Language!T328))</f>
        <v>リン酸トリス(2-クロロエチル)(TCEP)
Tris (2-chloroethyl) phosphate (TCEP)</v>
      </c>
      <c r="E82" s="1148"/>
      <c r="F82" s="1148"/>
      <c r="G82" s="1148"/>
      <c r="H82" s="1148"/>
      <c r="I82" s="283"/>
    </row>
    <row r="83" spans="1:9" s="127" customFormat="1" ht="36.9" customHeight="1" x14ac:dyDescent="0.15">
      <c r="A83" s="100"/>
      <c r="B83" s="287"/>
      <c r="C83" s="497"/>
      <c r="D83" s="38"/>
      <c r="E83" s="1211" t="str">
        <f>IF(A.RoHS!G$2=Language!$A$4,Language!T310, IF(A.RoHS!G$2=Language!$A$5,Language!U310,Language!T310))</f>
        <v>使用禁止
Banned</v>
      </c>
      <c r="F83" s="288">
        <v>1</v>
      </c>
      <c r="G83" s="1190" t="str">
        <f>IF(A.RoHS!G$2=Language!$A$4,Language!T401, IF(A.RoHS!G$2=Language!$A$5,Language!U401,Language!T401))</f>
        <v>「子供(12歳以下)向け製品」および「繊維等で覆われた家庭用家具」に使用されている
Used in products for children 12 and under or home furnishings covered with fiber</v>
      </c>
      <c r="H83" s="918"/>
      <c r="I83" s="282"/>
    </row>
    <row r="84" spans="1:9" ht="36.9" customHeight="1" x14ac:dyDescent="0.15">
      <c r="A84" s="148"/>
      <c r="B84" s="148"/>
      <c r="C84" s="502"/>
      <c r="D84" s="42"/>
      <c r="E84" s="1220"/>
      <c r="F84" s="288">
        <v>2</v>
      </c>
      <c r="G84" s="1190" t="str">
        <f>IF(A.RoHS!G$2=Language!$A$4,Language!T402, IF(A.RoHS!G$2=Language!$A$5,Language!U402,Language!T402))</f>
        <v>下記(3)～(6)以外のものに使用されている
Used in every application other than the following (3)-(6)</v>
      </c>
      <c r="H84" s="918"/>
      <c r="I84" s="282"/>
    </row>
    <row r="85" spans="1:9" ht="36.9" customHeight="1" x14ac:dyDescent="0.15">
      <c r="C85" s="497"/>
      <c r="D85" s="35"/>
      <c r="E85" s="1195" t="str">
        <f>IF(A.RoHS!G$2=Language!$A$4,Language!T311, IF(A.RoHS!G$2=Language!$A$5,Language!U311,Language!T311))</f>
        <v>使用可
Usable</v>
      </c>
      <c r="F85" s="288">
        <v>3</v>
      </c>
      <c r="G85" s="1190" t="str">
        <f>IF(A.RoHS!G$2=Language!$A$4,Language!T403, IF(A.RoHS!G$2=Language!$A$5,Language!U403,Language!T403))</f>
        <v>自動車部品またはその交換部品に使用されている
Used in motor vehicles or replacement parts or replacement equipment for motor vehicles</v>
      </c>
      <c r="H85" s="918"/>
      <c r="I85" s="282"/>
    </row>
    <row r="86" spans="1:9" ht="36.9" customHeight="1" x14ac:dyDescent="0.15">
      <c r="C86" s="497"/>
      <c r="D86" s="35"/>
      <c r="E86" s="1221"/>
      <c r="F86" s="288">
        <v>4</v>
      </c>
      <c r="G86" s="1190" t="str">
        <f>IF(A.RoHS!G$2=Language!$A$4,Language!T404, IF(A.RoHS!G$2=Language!$A$5,Language!U404,Language!T404))</f>
        <v xml:space="preserve">商用建造物または住宅用建築物の難燃剤または配線類に使用されている
Used in commercial or residential building insulation or wiring </v>
      </c>
      <c r="H86" s="918"/>
      <c r="I86" s="282"/>
    </row>
    <row r="87" spans="1:9" ht="90" customHeight="1" x14ac:dyDescent="0.15">
      <c r="C87" s="497"/>
      <c r="D87" s="35"/>
      <c r="E87" s="47"/>
      <c r="F87" s="288">
        <v>5</v>
      </c>
      <c r="G87" s="1190" t="str">
        <f>IF(A.RoHS!G$2=Language!$A$4,Language!T405, IF(A.RoHS!G$2=Language!$A$5,Language!U405,Language!T405))</f>
        <v>デスクトップ・ラップトップコンピュータ、音声・映像機器、計算機、無線電話、ゲームコンソール、対話型ソフトウェアとのアクセスに使用されるスクリーンが組み込まれた携帯端末とそれらの周辺機器、およびケーブルやアダプタなどの接続装置に使用されている
Used in desktop and laptop computers, audio and video equipment, calculators, wireless telephones, game consoles, handheld devices incorporating a screen that are used to access interactive software and their associated peripherals, and cables, adaptors, and other similar connecting devices</v>
      </c>
      <c r="H87" s="918"/>
      <c r="I87" s="282"/>
    </row>
    <row r="88" spans="1:9" ht="36.9" customHeight="1" x14ac:dyDescent="0.15">
      <c r="C88" s="497"/>
      <c r="D88" s="35"/>
      <c r="E88" s="47"/>
      <c r="F88" s="288">
        <v>6</v>
      </c>
      <c r="G88" s="1190" t="str">
        <f>IF(A.RoHS!G$2=Language!$A$4,Language!T406, IF(A.RoHS!G$2=Language!$A$5,Language!U406,Language!T406))</f>
        <v>保存メディア(CD、コンピュータゲームなどのインタラクティブソフトウェア)に使用されている
Used in storage media, such as compact discs, for interactive software, such as computer games</v>
      </c>
      <c r="H88" s="918"/>
      <c r="I88" s="282"/>
    </row>
    <row r="89" spans="1:9" s="127" customFormat="1" ht="36.9" customHeight="1" x14ac:dyDescent="0.15">
      <c r="A89" s="100"/>
      <c r="B89" s="287"/>
      <c r="C89" s="498">
        <v>18</v>
      </c>
      <c r="D89" s="1189" t="str">
        <f>IF(A.RoHS!G$2=Language!$A$4,Language!T329, IF(A.RoHS!G$2=Language!$A$5,Language!U329,Language!T329))</f>
        <v>リン酸トリス(1-メチル-2-クロロエチル)(TCPP)
Tris(2-chloro-1-methylethyl) phosphate (TCPP)</v>
      </c>
      <c r="E89" s="1148"/>
      <c r="F89" s="1148"/>
      <c r="G89" s="1148"/>
      <c r="H89" s="1148"/>
      <c r="I89" s="283"/>
    </row>
    <row r="90" spans="1:9" s="127" customFormat="1" ht="36.9" customHeight="1" x14ac:dyDescent="0.15">
      <c r="A90" s="100"/>
      <c r="B90" s="287"/>
      <c r="C90" s="497"/>
      <c r="D90" s="38"/>
      <c r="E90" s="382" t="str">
        <f>IF(A.RoHS!G$2=Language!$A$4,Language!T310, IF(A.RoHS!G$2=Language!$A$5,Language!U310,Language!T310))</f>
        <v>使用禁止
Banned</v>
      </c>
      <c r="F90" s="288">
        <v>1</v>
      </c>
      <c r="G90" s="1190" t="str">
        <f>IF(A.RoHS!G$2=Language!$A$4,Language!T407, IF(A.RoHS!G$2=Language!$A$5,Language!U407,Language!T407))</f>
        <v>「子供(12歳以下)向け製品」および「繊維等で覆われた家庭用家具」に使用されている
Used in products for children 12 and under or home furnishings covered with fiber</v>
      </c>
      <c r="H90" s="918"/>
      <c r="I90" s="282"/>
    </row>
    <row r="91" spans="1:9" s="127" customFormat="1" ht="36.9" customHeight="1" x14ac:dyDescent="0.15">
      <c r="A91" s="100"/>
      <c r="B91" s="287"/>
      <c r="C91" s="499"/>
      <c r="D91" s="48"/>
      <c r="E91" s="49" t="str">
        <f>IF(A.RoHS!G$2=Language!$A$4,Language!T311, IF(A.RoHS!G$2=Language!$A$5,Language!U311,Language!T311))</f>
        <v>使用可
Usable</v>
      </c>
      <c r="F91" s="296">
        <v>2</v>
      </c>
      <c r="G91" s="1197" t="str">
        <f>IF(A.RoHS!G$2=Language!$A$4,Language!T408, IF(A.RoHS!G$2=Language!$A$5,Language!U408,Language!T408))</f>
        <v>上記(1)以外のものに使用されている
Used in every application other than the above (1)</v>
      </c>
      <c r="H91" s="918"/>
      <c r="I91" s="282"/>
    </row>
    <row r="92" spans="1:9" s="127" customFormat="1" ht="36.9" customHeight="1" x14ac:dyDescent="0.15">
      <c r="A92" s="100"/>
      <c r="B92" s="287"/>
      <c r="C92" s="498">
        <v>19</v>
      </c>
      <c r="D92" s="1189" t="str">
        <f>IF(A.RoHS!G$2=Language!$A$4,Language!T330, IF(A.RoHS!G$2=Language!$A$5,Language!U330,Language!T330))</f>
        <v>リン酸トリス(1,3-ジクロロ-2-プロピル)(TDCPP)
Tris(1,3-dichloro-2-propyl) phosphate (TDCPP)</v>
      </c>
      <c r="E92" s="1148"/>
      <c r="F92" s="1148"/>
      <c r="G92" s="1148"/>
      <c r="H92" s="1148"/>
      <c r="I92" s="283"/>
    </row>
    <row r="93" spans="1:9" s="127" customFormat="1" ht="36.9" customHeight="1" x14ac:dyDescent="0.15">
      <c r="A93" s="100"/>
      <c r="B93" s="287"/>
      <c r="C93" s="497"/>
      <c r="D93" s="38"/>
      <c r="E93" s="1211" t="str">
        <f>IF(A.RoHS!G$2=Language!$A$4,Language!T310, IF(A.RoHS!G$2=Language!$A$5,Language!U310,Language!T310))</f>
        <v>使用禁止
Banned</v>
      </c>
      <c r="F93" s="288">
        <v>1</v>
      </c>
      <c r="G93" s="1190" t="str">
        <f>IF(A.RoHS!G$2=Language!$A$4,Language!T409, IF(A.RoHS!G$2=Language!$A$5,Language!U409,Language!T409))</f>
        <v>「子供(12歳以下)向け製品」および「繊維等で覆われた家庭用家具」に使用されている
Used in products for children 12 and under or home furnishings covered with fiber</v>
      </c>
      <c r="H93" s="918"/>
      <c r="I93" s="282"/>
    </row>
    <row r="94" spans="1:9" ht="36.9" customHeight="1" x14ac:dyDescent="0.15">
      <c r="A94" s="148"/>
      <c r="B94" s="148"/>
      <c r="C94" s="503"/>
      <c r="D94" s="42"/>
      <c r="E94" s="1196"/>
      <c r="F94" s="288">
        <v>2</v>
      </c>
      <c r="G94" s="1190" t="str">
        <f>IF(A.RoHS!G$2=Language!$A$4,Language!T410, IF(A.RoHS!G$2=Language!$A$5,Language!U410,Language!T410))</f>
        <v>下記(3)～(6)以外のものに使用されている
Used in the other than the following (3)-(6).</v>
      </c>
      <c r="H94" s="918"/>
      <c r="I94" s="282"/>
    </row>
    <row r="95" spans="1:9" ht="36.9" customHeight="1" x14ac:dyDescent="0.15">
      <c r="C95" s="500"/>
      <c r="D95" s="35"/>
      <c r="E95" s="1195" t="str">
        <f>IF(A.RoHS!G$2=Language!$A$4,Language!T311, IF(A.RoHS!G$2=Language!$A$5,Language!U311,Language!T311))</f>
        <v>使用可
Usable</v>
      </c>
      <c r="F95" s="288">
        <v>3</v>
      </c>
      <c r="G95" s="1190" t="str">
        <f>IF(A.RoHS!G$2=Language!$A$4,Language!T411, IF(A.RoHS!G$2=Language!$A$5,Language!U411,Language!T411))</f>
        <v>自動車部品またはその交換部品に使用されている
Used in motor vehicles or replacement parts or replacement equipment for motor vehicles</v>
      </c>
      <c r="H95" s="918"/>
      <c r="I95" s="282"/>
    </row>
    <row r="96" spans="1:9" ht="36.9" customHeight="1" x14ac:dyDescent="0.15">
      <c r="C96" s="500"/>
      <c r="D96" s="35"/>
      <c r="E96" s="1210"/>
      <c r="F96" s="288">
        <v>4</v>
      </c>
      <c r="G96" s="1190" t="str">
        <f>IF(A.RoHS!G$2=Language!$A$4,Language!T412, IF(A.RoHS!G$2=Language!$A$5,Language!U412,Language!T412))</f>
        <v xml:space="preserve">商用建造物または住宅用建築物の難燃剤または配線類に使用されている
Used in commercial or residential building insulation or wiring </v>
      </c>
      <c r="H96" s="918"/>
      <c r="I96" s="282"/>
    </row>
    <row r="97" spans="1:9" ht="90" customHeight="1" x14ac:dyDescent="0.15">
      <c r="C97" s="500"/>
      <c r="D97" s="35"/>
      <c r="E97" s="47"/>
      <c r="F97" s="288">
        <v>5</v>
      </c>
      <c r="G97" s="1190" t="str">
        <f>IF(A.RoHS!G$2=Language!$A$4,Language!T413, IF(A.RoHS!G$2=Language!$A$5,Language!U413,Language!T413))</f>
        <v>デスクトップ・ラップトップコンピュータ、音声・映像機器、計算機、無線電話、ゲームコンソール、対話型ソフトウェアとのアクセスに使用されるスクリーンが組み込まれた携帯端末とそれらの周辺機器、およびケーブルやアダプタなどの接続装置に使用されている
Used in desktop and laptop computers, audio and video equipment, calculators, wireless telephones, game consoles, handheld devices incorporating a screen that are used to access interactive software and their associated peripherals, and cables, adaptors, and other similar connecting devices</v>
      </c>
      <c r="H97" s="918"/>
      <c r="I97" s="282"/>
    </row>
    <row r="98" spans="1:9" ht="36.9" customHeight="1" x14ac:dyDescent="0.15">
      <c r="C98" s="500"/>
      <c r="D98" s="35"/>
      <c r="E98" s="47"/>
      <c r="F98" s="288">
        <v>6</v>
      </c>
      <c r="G98" s="1190" t="str">
        <f>IF(A.RoHS!G$2=Language!$A$4,Language!T414, IF(A.RoHS!G$2=Language!$A$5,Language!U414,Language!T414))</f>
        <v>保存メディア(CD、コンピュータゲームなどのインタラクティブソフトウェア)に使用されている
Used in storage media, such as compact discs, for interactive software, such as computer games</v>
      </c>
      <c r="H98" s="918"/>
      <c r="I98" s="282"/>
    </row>
    <row r="99" spans="1:9" ht="36.9" customHeight="1" x14ac:dyDescent="0.15">
      <c r="C99" s="498">
        <v>20</v>
      </c>
      <c r="D99" s="1199" t="str">
        <f>IF(A.RoHS!G$2=Language!$A$4,Language!T331, IF(A.RoHS!G$2=Language!$A$5,Language!U331,Language!T331))</f>
        <v>多環芳香族炭化水素(PAH)
Polycyclic aromatic hydrocarbons (PAHs)</v>
      </c>
      <c r="E99" s="1148"/>
      <c r="F99" s="1148"/>
      <c r="G99" s="1148"/>
      <c r="H99" s="1148"/>
      <c r="I99" s="283"/>
    </row>
    <row r="100" spans="1:9" ht="69.900000000000006" customHeight="1" x14ac:dyDescent="0.15">
      <c r="C100" s="497"/>
      <c r="D100" s="35"/>
      <c r="E100" s="382" t="str">
        <f>IF(A.RoHS!G$2=Language!$A$4,Language!T310, IF(A.RoHS!G$2=Language!$A$5,Language!U310,Language!T310))</f>
        <v>使用禁止
Banned</v>
      </c>
      <c r="F100" s="281">
        <v>1</v>
      </c>
      <c r="G100" s="1197" t="str">
        <f>IF(A.RoHS!G$2=Language!$A$4,Language!T415, IF(A.RoHS!G$2=Language!$A$5,Language!U415,Language!T415))</f>
        <v>人の皮膚または口腔に、直接長時間接触するあるいは短期時間繰り返して接触するプラスチックまたはゴム部品に使用されている
Used in rubber or plastic components that come into direct as well as prolonged or shortterm repetitive contact with the human skin or the oral cavity</v>
      </c>
      <c r="H100" s="918"/>
      <c r="I100" s="282"/>
    </row>
    <row r="101" spans="1:9" ht="36.9" customHeight="1" x14ac:dyDescent="0.15">
      <c r="C101" s="499"/>
      <c r="D101" s="40"/>
      <c r="E101" s="50" t="str">
        <f>IF(A.RoHS!G$2=Language!$A$4,Language!T311, IF(A.RoHS!G$2=Language!$A$5,Language!U311,Language!T311))</f>
        <v>使用可
Usable</v>
      </c>
      <c r="F101" s="296">
        <v>2</v>
      </c>
      <c r="G101" s="1197" t="str">
        <f>IF(A.RoHS!G$2=Language!$A$4,Language!T416, IF(A.RoHS!G$2=Language!$A$5,Language!U416,Language!T416))</f>
        <v>上記(1)以外のものに使用されている
Used in every application other than the above (1)</v>
      </c>
      <c r="H101" s="918"/>
      <c r="I101" s="282"/>
    </row>
    <row r="102" spans="1:9" s="127" customFormat="1" ht="36.9" customHeight="1" x14ac:dyDescent="0.15">
      <c r="A102" s="293"/>
      <c r="B102" s="293"/>
      <c r="C102" s="498">
        <v>21</v>
      </c>
      <c r="D102" s="1189" t="str">
        <f>IF(A.RoHS!G$2=Language!$A$4,Language!T332, IF(A.RoHS!G$2=Language!$A$5,Language!U332,Language!T332))</f>
        <v>赤リン
Red phosphorus</v>
      </c>
      <c r="E102" s="1148"/>
      <c r="F102" s="1148"/>
      <c r="G102" s="1148"/>
      <c r="H102" s="1148"/>
      <c r="I102" s="283"/>
    </row>
    <row r="103" spans="1:9" s="127" customFormat="1" ht="36.9" customHeight="1" x14ac:dyDescent="0.15">
      <c r="A103" s="293"/>
      <c r="B103" s="293"/>
      <c r="C103" s="497"/>
      <c r="D103" s="38"/>
      <c r="E103" s="382" t="str">
        <f>IF(A.RoHS!G$2=Language!$A$4,Language!T310, IF(A.RoHS!G$2=Language!$A$5,Language!U310,Language!T310))</f>
        <v>使用禁止
Banned</v>
      </c>
      <c r="F103" s="288">
        <v>1</v>
      </c>
      <c r="G103" s="1190" t="str">
        <f>IF(A.RoHS!G$2=Language!$A$4,Language!T417, IF(A.RoHS!G$2=Language!$A$5,Language!U417,Language!T417))</f>
        <v>樹脂またはゴム中に使用されている
Used in plastic or rubber</v>
      </c>
      <c r="H103" s="918"/>
      <c r="I103" s="282"/>
    </row>
    <row r="104" spans="1:9" s="127" customFormat="1" ht="36.9" customHeight="1" x14ac:dyDescent="0.15">
      <c r="A104" s="293"/>
      <c r="B104" s="293"/>
      <c r="C104" s="500"/>
      <c r="D104" s="38"/>
      <c r="E104" s="1195" t="str">
        <f>IF(A.RoHS!G$2=Language!$A$4,Language!T311, IF(A.RoHS!G$2=Language!$A$5,Language!U311,Language!T311))</f>
        <v>使用可
Usable</v>
      </c>
      <c r="F104" s="793">
        <v>2</v>
      </c>
      <c r="G104" s="1190" t="str">
        <f>IF(A.RoHS!G$2=Language!$A$4,Language!T418, IF(A.RoHS!G$2=Language!$A$5,Language!U418,Language!T418))</f>
        <v>上記(1)以外のものに使用されている
Used in every application other than the above (1)</v>
      </c>
      <c r="H104" s="918"/>
      <c r="I104" s="794"/>
    </row>
    <row r="105" spans="1:9" s="127" customFormat="1" ht="54.9" customHeight="1" x14ac:dyDescent="0.15">
      <c r="A105" s="293"/>
      <c r="B105" s="293"/>
      <c r="C105" s="500"/>
      <c r="D105" s="38"/>
      <c r="E105" s="1221"/>
      <c r="F105" s="793">
        <v>3</v>
      </c>
      <c r="G105" s="1219" t="str">
        <f>IF(A.RoHS!G$2=Language!$A$4,Language!T419, IF(A.RoHS!G$2=Language!$A$5,Language!U419,Language!T419))</f>
        <v>上記(1)に該当するが、代替困難であり、フォックスコン福山テクノロジーズの採用決定部門に許可を得ている
Used in the above (1), and it is difficult to replace, having a permission from the adoption decision department in Foxconn Fukuyama Technologies</v>
      </c>
      <c r="H105" s="912"/>
      <c r="I105" s="1216"/>
    </row>
    <row r="106" spans="1:9" s="127" customFormat="1" ht="36.9" customHeight="1" x14ac:dyDescent="0.15">
      <c r="A106" s="293"/>
      <c r="B106" s="293"/>
      <c r="C106" s="500"/>
      <c r="D106" s="38"/>
      <c r="E106" s="790"/>
      <c r="F106" s="292"/>
      <c r="G106" s="1219" t="str">
        <f>IF(A.RoHS!G$2=Language!$A$4,Language!T420, IF(A.RoHS!G$2=Language!$A$5,Language!U420,Language!T420))</f>
        <v>(記入必須)代替困難理由・使用箇所
(Required fields) Reason for "difficulty in replacement" and Point of use</v>
      </c>
      <c r="H106" s="912"/>
      <c r="I106" s="1217"/>
    </row>
    <row r="107" spans="1:9" s="127" customFormat="1" ht="15.9" customHeight="1" x14ac:dyDescent="0.15">
      <c r="A107" s="293"/>
      <c r="B107" s="293"/>
      <c r="C107" s="504"/>
      <c r="D107" s="297"/>
      <c r="E107" s="298"/>
      <c r="F107" s="294"/>
      <c r="G107" s="1193" t="s">
        <v>1556</v>
      </c>
      <c r="H107" s="1194"/>
      <c r="I107" s="1218"/>
    </row>
    <row r="108" spans="1:9" s="300" customFormat="1" ht="36.9" customHeight="1" x14ac:dyDescent="0.15">
      <c r="A108" s="299"/>
      <c r="B108" s="299"/>
      <c r="C108" s="505">
        <v>22</v>
      </c>
      <c r="D108" s="1189" t="str">
        <f>IF(A.RoHS!G$2=Language!$A$4,Language!T333, IF(A.RoHS!G$2=Language!$A$5,Language!U333,Language!T333))</f>
        <v>リン酸イソプロピルフェニル(PIP(3:1))
Isopropylphenyl phosphate (PIP(3:1))</v>
      </c>
      <c r="E108" s="1148"/>
      <c r="F108" s="1148"/>
      <c r="G108" s="1148"/>
      <c r="H108" s="1148"/>
      <c r="I108" s="285"/>
    </row>
    <row r="109" spans="1:9" s="127" customFormat="1" ht="36.9" customHeight="1" x14ac:dyDescent="0.15">
      <c r="A109" s="100"/>
      <c r="B109" s="287"/>
      <c r="C109" s="497"/>
      <c r="D109" s="38"/>
      <c r="E109" s="382" t="str">
        <f>IF(A.RoHS!G$2=Language!$A$4,Language!T310, IF(A.RoHS!G$2=Language!$A$5,Language!U310,Language!T310))</f>
        <v>使用禁止
Banned</v>
      </c>
      <c r="F109" s="288">
        <v>1</v>
      </c>
      <c r="G109" s="1190" t="str">
        <f>IF(A.RoHS!G$2=Language!$A$4,Language!T421, IF(A.RoHS!G$2=Language!$A$5,Language!U421,Language!T421))</f>
        <v>下記(2)～(4)以外のものに使用されている
Used in every application other than the following (2)-(4)</v>
      </c>
      <c r="H109" s="918"/>
      <c r="I109" s="282"/>
    </row>
    <row r="110" spans="1:9" s="127" customFormat="1" ht="36.9" customHeight="1" x14ac:dyDescent="0.15">
      <c r="A110" s="293"/>
      <c r="B110" s="293"/>
      <c r="C110" s="497"/>
      <c r="D110" s="38"/>
      <c r="E110" s="1195" t="str">
        <f>IF(A.RoHS!G$2=Language!$A$4,Language!T311, IF(A.RoHS!G$2=Language!$A$5,Language!U311,Language!T311))</f>
        <v>使用可
Usable</v>
      </c>
      <c r="F110" s="288">
        <v>2</v>
      </c>
      <c r="G110" s="1190" t="str">
        <f>IF(A.RoHS!G$2=Language!$A$4,Language!T422, IF(A.RoHS!G$2=Language!$A$5,Language!U422,Language!T422))</f>
        <v>潤滑油またはグリースに使用されている
Used in lubricants or greases</v>
      </c>
      <c r="H110" s="918"/>
      <c r="I110" s="384"/>
    </row>
    <row r="111" spans="1:9" s="127" customFormat="1" ht="69.900000000000006" customHeight="1" x14ac:dyDescent="0.15">
      <c r="A111" s="100"/>
      <c r="B111" s="287"/>
      <c r="C111" s="497"/>
      <c r="D111" s="38"/>
      <c r="E111" s="1221"/>
      <c r="F111" s="288">
        <v>3</v>
      </c>
      <c r="G111" s="1190" t="str">
        <f>IF(A.RoHS!G$2=Language!$A$4,Language!T423, IF(A.RoHS!G$2=Language!$A$5,Language!U423,Language!T423))</f>
        <v>再生プラスチックの製造工程で新規PIP(3:1)の追加はなく、リサイクル由来のPIP(3:1)のみを含有するプラスチックまたはそれを使用した製品に使用されている
Used in products or articles made of plastic recycled from products or articles containing PIP (3:1), where no new PIP (3:1) was added during the production of the products or articles made of recycled plastic</v>
      </c>
      <c r="H111" s="918"/>
      <c r="I111" s="282"/>
    </row>
    <row r="112" spans="1:9" s="127" customFormat="1" ht="54.9" customHeight="1" x14ac:dyDescent="0.15">
      <c r="A112" s="293"/>
      <c r="B112" s="293"/>
      <c r="C112" s="502"/>
      <c r="D112" s="45"/>
      <c r="E112" s="46"/>
      <c r="F112" s="288">
        <v>4</v>
      </c>
      <c r="G112" s="1219" t="str">
        <f>IF(A.RoHS!G$2=Language!$A$4,Language!T424, IF(A.RoHS!G$2=Language!$A$5,Language!U424,Language!T424))</f>
        <v>上記以外の米国 TSCA 第6条 PBT物質で定められた適用除外用途に使用されており、採用部門の許可を得ている
Used in exemption applications listed in USA TSCA SECTION 6 PBT-chemicals other than above, having permission from adoption decision</v>
      </c>
      <c r="H112" s="912"/>
      <c r="I112" s="1216"/>
    </row>
    <row r="113" spans="1:9" s="127" customFormat="1" ht="36.9" customHeight="1" x14ac:dyDescent="0.15">
      <c r="A113" s="293"/>
      <c r="B113" s="293"/>
      <c r="C113" s="502"/>
      <c r="D113" s="45"/>
      <c r="E113" s="46"/>
      <c r="F113" s="291"/>
      <c r="G113" s="1219" t="str">
        <f>IF(A.RoHS!G$2=Language!$A$4,Language!T425, IF(A.RoHS!G$2=Language!$A$5,Language!U425,Language!T425))</f>
        <v>(記入必須)使用されている除外用途
(Required fields)  Applied exemption applications</v>
      </c>
      <c r="H113" s="1222"/>
      <c r="I113" s="1217"/>
    </row>
    <row r="114" spans="1:9" s="127" customFormat="1" ht="15.9" customHeight="1" x14ac:dyDescent="0.15">
      <c r="A114" s="293"/>
      <c r="B114" s="293"/>
      <c r="C114" s="502"/>
      <c r="D114" s="45"/>
      <c r="E114" s="46"/>
      <c r="F114" s="291"/>
      <c r="G114" s="1193" t="s">
        <v>1556</v>
      </c>
      <c r="H114" s="1194"/>
      <c r="I114" s="1218"/>
    </row>
    <row r="115" spans="1:9" s="300" customFormat="1" ht="36.9" customHeight="1" x14ac:dyDescent="0.15">
      <c r="A115" s="299"/>
      <c r="B115" s="299"/>
      <c r="C115" s="505">
        <v>23</v>
      </c>
      <c r="D115" s="1189" t="str">
        <f>IF(A.RoHS!G$2=Language!$A$4,Language!T334, IF(A.RoHS!G$2=Language!$A$5,Language!U334,Language!T334))</f>
        <v>ペルクロロブタ-1,3-ジエン(HCBD)
Hexachlorobutadiene (HCBD)</v>
      </c>
      <c r="E115" s="1148"/>
      <c r="F115" s="1148"/>
      <c r="G115" s="1148"/>
      <c r="H115" s="1148"/>
      <c r="I115" s="285"/>
    </row>
    <row r="116" spans="1:9" s="127" customFormat="1" ht="36.9" customHeight="1" x14ac:dyDescent="0.15">
      <c r="A116" s="100"/>
      <c r="B116" s="287"/>
      <c r="C116" s="497"/>
      <c r="D116" s="38"/>
      <c r="E116" s="382" t="str">
        <f>IF(A.RoHS!G$2=Language!$A$4,Language!T310, IF(A.RoHS!G$2=Language!$A$5,Language!U310,Language!T310))</f>
        <v>使用禁止
Banned</v>
      </c>
      <c r="F116" s="288">
        <v>1</v>
      </c>
      <c r="G116" s="1190" t="str">
        <f>IF(A.RoHS!G$2=Language!$A$4,Language!T426, IF(A.RoHS!G$2=Language!$A$5,Language!U426,Language!T426))</f>
        <v>下記(2)以外のものに使用されている
Used in every application other than the following (2)</v>
      </c>
      <c r="H116" s="918"/>
      <c r="I116" s="282"/>
    </row>
    <row r="117" spans="1:9" s="127" customFormat="1" ht="36.9" customHeight="1" x14ac:dyDescent="0.15">
      <c r="A117" s="100"/>
      <c r="B117" s="287"/>
      <c r="C117" s="497"/>
      <c r="D117" s="38"/>
      <c r="E117" s="383" t="str">
        <f>IF(A.RoHS!G$2=Language!$A$4,Language!T311, IF(A.RoHS!G$2=Language!$A$5,Language!U311,Language!T311))</f>
        <v>使用可
Usable</v>
      </c>
      <c r="F117" s="288">
        <v>2</v>
      </c>
      <c r="G117" s="1190" t="str">
        <f>IF(A.RoHS!G$2=Language!$A$4,Language!T427, IF(A.RoHS!G$2=Language!$A$5,Language!U427,Language!T427))</f>
        <v>塩素系溶剤の製造における副生成物としてのHCBDの非意図的な生成として含有している
Used due to unintentional production of HCBD as a byproduct in the production of chlorinated solvents</v>
      </c>
      <c r="H117" s="918"/>
      <c r="I117" s="282"/>
    </row>
    <row r="118" spans="1:9" s="127" customFormat="1" ht="36.9" customHeight="1" x14ac:dyDescent="0.15">
      <c r="A118" s="293"/>
      <c r="B118" s="293"/>
      <c r="C118" s="498">
        <v>24</v>
      </c>
      <c r="D118" s="1189" t="str">
        <f>IF(A.RoHS!G$2=Language!$A$4,Language!T335, IF(A.RoHS!G$2=Language!$A$5,Language!U335,Language!T335))</f>
        <v>2,4,6-トリ-tert-ブチルフェノール(2,4,6-TTBP)
2,4,6-tris(tert-butyl)phenol (2,4,6-TTBP)</v>
      </c>
      <c r="E118" s="1148"/>
      <c r="F118" s="1148"/>
      <c r="G118" s="1148"/>
      <c r="H118" s="1148"/>
      <c r="I118" s="283"/>
    </row>
    <row r="119" spans="1:9" s="127" customFormat="1" ht="36.9" customHeight="1" x14ac:dyDescent="0.15">
      <c r="A119" s="100"/>
      <c r="B119" s="287"/>
      <c r="C119" s="497"/>
      <c r="D119" s="38"/>
      <c r="E119" s="382" t="str">
        <f>IF(A.RoHS!G$2=Language!$A$4,Language!T310, IF(A.RoHS!G$2=Language!$A$5,Language!U310,Language!T310))</f>
        <v>使用禁止
Banned</v>
      </c>
      <c r="F119" s="288">
        <v>1</v>
      </c>
      <c r="G119" s="1190" t="str">
        <f>IF(A.RoHS!G$2=Language!$A$4,Language!T428, IF(A.RoHS!G$2=Language!$A$5,Language!U428,Language!T428))</f>
        <v>下記(2)以外のものに使用されている
Used in every application other than the following (2)</v>
      </c>
      <c r="H119" s="918"/>
      <c r="I119" s="282"/>
    </row>
    <row r="120" spans="1:9" s="127" customFormat="1" ht="36.9" customHeight="1" x14ac:dyDescent="0.15">
      <c r="A120" s="100"/>
      <c r="B120" s="287"/>
      <c r="C120" s="497"/>
      <c r="D120" s="38"/>
      <c r="E120" s="383" t="s">
        <v>1330</v>
      </c>
      <c r="F120" s="288">
        <v>2</v>
      </c>
      <c r="G120" s="1190" t="str">
        <f>IF(A.RoHS!G$2=Language!$A$4,Language!T429, IF(A.RoHS!G$2=Language!$A$5,Language!U429,Language!T429))</f>
        <v>成形品中に使用されている
Used in articles</v>
      </c>
      <c r="H120" s="918"/>
      <c r="I120" s="282"/>
    </row>
    <row r="121" spans="1:9" s="127" customFormat="1" ht="36.9" customHeight="1" x14ac:dyDescent="0.15">
      <c r="A121" s="293"/>
      <c r="B121" s="293"/>
      <c r="C121" s="498">
        <v>25</v>
      </c>
      <c r="D121" s="1189" t="str">
        <f>IF(A.RoHS!G$2=Language!$A$4,Language!T336, IF(A.RoHS!G$2=Language!$A$5,Language!U336,Language!T336))</f>
        <v>4,4'-プロパン-2,2-ジイルジフェノｰル(ビスフェノールA)
4,4'-isopropylidenediphenol(Bisphenol A)</v>
      </c>
      <c r="E121" s="1148"/>
      <c r="F121" s="1148"/>
      <c r="G121" s="1148"/>
      <c r="H121" s="1148"/>
      <c r="I121" s="283"/>
    </row>
    <row r="122" spans="1:9" s="127" customFormat="1" ht="36.9" customHeight="1" x14ac:dyDescent="0.15">
      <c r="A122" s="100"/>
      <c r="B122" s="287"/>
      <c r="C122" s="497"/>
      <c r="D122" s="38"/>
      <c r="E122" s="382" t="str">
        <f>IF(A.RoHS!G$2=Language!$A$4,Language!T310, IF(A.RoHS!G$2=Language!$A$5,Language!U310,Language!T310))</f>
        <v>使用禁止
Banned</v>
      </c>
      <c r="F122" s="288">
        <v>1</v>
      </c>
      <c r="G122" s="1190" t="str">
        <f>IF(A.RoHS!G$2=Language!$A$4,Language!T430, IF(A.RoHS!G$2=Language!$A$5,Language!U430,Language!T430))</f>
        <v>感熱紙用途に、0.02wt%以上の含有である
Used in thermal paper, containing equal to or greater than 0.02wt%.</v>
      </c>
      <c r="H122" s="918"/>
      <c r="I122" s="282"/>
    </row>
    <row r="123" spans="1:9" s="127" customFormat="1" ht="36.9" customHeight="1" x14ac:dyDescent="0.15">
      <c r="A123" s="100"/>
      <c r="B123" s="287"/>
      <c r="C123" s="497"/>
      <c r="D123" s="38"/>
      <c r="E123" s="383" t="str">
        <f>IF(A.RoHS!G$2=Language!$A$4,Language!T311, IF(A.RoHS!G$2=Language!$A$5,Language!U311,Language!T311))</f>
        <v>使用可
Usable</v>
      </c>
      <c r="F123" s="288">
        <v>2</v>
      </c>
      <c r="G123" s="1190" t="str">
        <f>IF(A.RoHS!G$2=Language!$A$4,Language!T431, IF(A.RoHS!G$2=Language!$A$5,Language!U431,Language!T431))</f>
        <v>上記(1)以外のものに使用されている
Used in every application other than the above (1)</v>
      </c>
      <c r="H123" s="918"/>
      <c r="I123" s="282"/>
    </row>
    <row r="124" spans="1:9" s="127" customFormat="1" ht="36.9" customHeight="1" x14ac:dyDescent="0.15">
      <c r="A124" s="293"/>
      <c r="B124" s="293"/>
      <c r="C124" s="498">
        <v>26</v>
      </c>
      <c r="D124" s="1189" t="str">
        <f>IF(A.RoHS!G$2=Language!$A$4,Language!T337, IF(A.RoHS!G$2=Language!$A$5,Language!U337,Language!T337))</f>
        <v>ビス(4-ヒドロキシフェニル)スルホン(ビスフェノールS)
4,4'-sulfonyldiphenol(Bisphenol S)</v>
      </c>
      <c r="E124" s="1148"/>
      <c r="F124" s="1148"/>
      <c r="G124" s="1148"/>
      <c r="H124" s="1148"/>
      <c r="I124" s="283"/>
    </row>
    <row r="125" spans="1:9" ht="36.9" customHeight="1" x14ac:dyDescent="0.15">
      <c r="C125" s="497"/>
      <c r="D125" s="38"/>
      <c r="E125" s="382" t="str">
        <f>IF(A.RoHS!G$2=Language!$A$4,Language!T310, IF(A.RoHS!G$2=Language!$A$5,Language!U310,Language!T310))</f>
        <v>使用禁止
Banned</v>
      </c>
      <c r="F125" s="288">
        <v>1</v>
      </c>
      <c r="G125" s="1190" t="str">
        <f>IF(A.RoHS!G$2=Language!$A$4,Language!T432, IF(A.RoHS!G$2=Language!$A$5,Language!U432,Language!T432))</f>
        <v>下記(2)～(3)に該当しない条件で使用されている
Used under conditions that do not correspond to following (2)-(3)</v>
      </c>
      <c r="H125" s="918"/>
      <c r="I125" s="282"/>
    </row>
    <row r="126" spans="1:9" s="127" customFormat="1" ht="36.9" customHeight="1" x14ac:dyDescent="0.15">
      <c r="A126" s="100"/>
      <c r="B126" s="287"/>
      <c r="C126" s="497"/>
      <c r="D126" s="38"/>
      <c r="E126" s="1223" t="str">
        <f>IF(A.RoHS!G$2=Language!$A$4,Language!T311, IF(A.RoHS!G$2=Language!$A$5,Language!U311,Language!T311))</f>
        <v>使用可
Usable</v>
      </c>
      <c r="F126" s="295">
        <v>2</v>
      </c>
      <c r="G126" s="1190" t="str">
        <f>IF(A.RoHS!G$2=Language!$A$4,Language!T433, IF(A.RoHS!G$2=Language!$A$5,Language!U433,Language!T433))</f>
        <v>感熱紙以外の用途に使用されている
Used in every application for other than thermal paper</v>
      </c>
      <c r="H126" s="918"/>
      <c r="I126" s="773"/>
    </row>
    <row r="127" spans="1:9" ht="69.900000000000006" customHeight="1" x14ac:dyDescent="0.15">
      <c r="C127" s="499"/>
      <c r="D127" s="48"/>
      <c r="E127" s="806"/>
      <c r="F127" s="295">
        <v>3</v>
      </c>
      <c r="G127" s="1190" t="str">
        <f>IF(A.RoHS!G$2=Language!$A$4,Language!T434, IF(A.RoHS!G$2=Language!$A$5,Language!U434,Language!T434))</f>
        <v>(感熱紙用途に0.02wt%以上の含有において、)仕向地限定の製品に採用されるものであり、フォックスコン福山テクノロジーズの採用決定部門の許可を得ている
(Used in thermal paper, containing equal to or greater than 0.02wt%) and used for products with a limited destination, having permission from adoption decision in Foxconn Fukuyama Technologies</v>
      </c>
      <c r="H127" s="918"/>
      <c r="I127" s="773"/>
    </row>
    <row r="128" spans="1:9" s="127" customFormat="1" ht="36.9" customHeight="1" x14ac:dyDescent="0.15">
      <c r="A128" s="293"/>
      <c r="B128" s="293"/>
      <c r="C128" s="498">
        <v>27</v>
      </c>
      <c r="D128" s="1189" t="str">
        <f>IF(A.RoHS!G$2=Language!$A$4,Language!T338, IF(A.RoHS!G$2=Language!$A$5,Language!U338,Language!T338))</f>
        <v>2-(2H-ベンゾトリアゾール-2-イル)-4,6-ジ-tert-ペンチルフェノール (UV-328)
2-(2H-benzotriazol-2-yl)-4,6-ditertpentylphenol (UV-328)</v>
      </c>
      <c r="E128" s="1148"/>
      <c r="F128" s="1148"/>
      <c r="G128" s="1148"/>
      <c r="H128" s="1148"/>
      <c r="I128" s="511"/>
    </row>
    <row r="129" spans="1:9" ht="36.9" customHeight="1" x14ac:dyDescent="0.15">
      <c r="C129" s="497"/>
      <c r="D129" s="51"/>
      <c r="E129" s="382" t="str">
        <f>IF(A.RoHS!G$2=Language!$A$4,Language!T310, IF(A.RoHS!G$2=Language!$A$5,Language!U310,Language!T310))</f>
        <v>使用禁止
Banned</v>
      </c>
      <c r="F129" s="288">
        <v>1</v>
      </c>
      <c r="G129" s="1190" t="str">
        <f>IF(A.RoHS!G$2=Language!$A$4,Language!T435, IF(A.RoHS!G$2=Language!$A$5,Language!U435,Language!T435))</f>
        <v>下記(2)～(3)以外のものに使用されている
Used in every application other than the following (2)-(3)</v>
      </c>
      <c r="H129" s="918"/>
      <c r="I129" s="290"/>
    </row>
    <row r="130" spans="1:9" s="127" customFormat="1" ht="54.9" customHeight="1" x14ac:dyDescent="0.15">
      <c r="A130" s="100"/>
      <c r="B130" s="287"/>
      <c r="C130" s="497"/>
      <c r="D130" s="51"/>
      <c r="E130" s="383" t="str">
        <f>IF(A.RoHS!G$2=Language!$A$4,Language!T311, IF(A.RoHS!G$2=Language!$A$5,Language!U311,Language!T311))</f>
        <v>使用可
Usable</v>
      </c>
      <c r="F130" s="288">
        <v>2</v>
      </c>
      <c r="G130" s="1190" t="str">
        <f>IF(A.RoHS!G$2=Language!$A$4,Language!T436, IF(A.RoHS!G$2=Language!$A$5,Language!U436,Language!T436))</f>
        <v>偏光板中のトリアセチルセルロース(TAC)フィルムに使用されていて、フォックスコン福山テクノロジーズの採用決定部門の許可を得ている
Used in Tri-acetyl cellulose (TAC) film in polarizers, having a permission from the adoption decision department in Foxconn Fukuyama Technologies</v>
      </c>
      <c r="H130" s="918"/>
      <c r="I130" s="282"/>
    </row>
    <row r="131" spans="1:9" s="127" customFormat="1" ht="36.9" customHeight="1" x14ac:dyDescent="0.15">
      <c r="A131" s="293"/>
      <c r="B131" s="293"/>
      <c r="C131" s="499"/>
      <c r="D131" s="301"/>
      <c r="E131" s="52"/>
      <c r="F131" s="302">
        <v>3</v>
      </c>
      <c r="G131" s="1190" t="str">
        <f>IF(A.RoHS!G$2=Language!$A$4,Language!T437, IF(A.RoHS!G$2=Language!$A$5,Language!U437,Language!T437))</f>
        <v>自動車用の部品に使用されていて、フォックスコン福山テクノロジーズの採用決定部門の許可を得ている
Used in parts for Motor vehicles, having a permission from the adoption decision department in Foxconn Fukuyama Technologies</v>
      </c>
      <c r="H131" s="918"/>
      <c r="I131" s="794"/>
    </row>
    <row r="132" spans="1:9" s="127" customFormat="1" ht="36.9" customHeight="1" x14ac:dyDescent="0.15">
      <c r="A132" s="293"/>
      <c r="B132" s="293"/>
      <c r="C132" s="498">
        <v>28</v>
      </c>
      <c r="D132" s="1189" t="str">
        <f>IF(A.RoHS!G$2=Language!$A$4,Language!T339, IF(A.RoHS!G$2=Language!$A$5,Language!U339,Language!T339))</f>
        <v>パーフルオロヘキサン酸(PFHxA)とその塩およびPFHxA関連物質
Perfluorohexanoic acid (PFHxA), its salts and PFHxA-related substances</v>
      </c>
      <c r="E132" s="1148"/>
      <c r="F132" s="1148"/>
      <c r="G132" s="1148"/>
      <c r="H132" s="1148"/>
      <c r="I132" s="283"/>
    </row>
    <row r="133" spans="1:9" ht="36.9" customHeight="1" x14ac:dyDescent="0.15">
      <c r="C133" s="497"/>
      <c r="D133" s="51"/>
      <c r="E133" s="1211" t="str">
        <f>IF(A.RoHS!G$2=Language!$A$4,Language!T310, IF(A.RoHS!G$2=Language!$A$5,Language!U310,Language!T310))</f>
        <v>使用禁止
Banned</v>
      </c>
      <c r="F133" s="288">
        <v>1</v>
      </c>
      <c r="G133" s="1219" t="str">
        <f>IF(A.RoHS!G$2=Language!$A$4,Language!T438, IF(A.RoHS!G$2=Language!$A$5,Language!U438,Language!T438))</f>
        <v>下記用途で使用されている
Used for applications below;</v>
      </c>
      <c r="H133" s="863"/>
      <c r="I133" s="511"/>
    </row>
    <row r="134" spans="1:9" ht="36.9" customHeight="1" x14ac:dyDescent="0.15">
      <c r="C134" s="497"/>
      <c r="D134" s="51"/>
      <c r="E134" s="1210"/>
      <c r="F134" s="292"/>
      <c r="G134" s="295" t="s">
        <v>1472</v>
      </c>
      <c r="H134" s="414" t="str">
        <f>IF(A.RoHS!G$2=Language!$A$4,Language!T439, IF(A.RoHS!G$2=Language!$A$5,Language!U439,Language!T439))</f>
        <v>繊維に
Textiles</v>
      </c>
      <c r="I134" s="282"/>
    </row>
    <row r="135" spans="1:9" ht="36.9" customHeight="1" x14ac:dyDescent="0.15">
      <c r="C135" s="497"/>
      <c r="D135" s="51"/>
      <c r="E135" s="53"/>
      <c r="F135" s="303"/>
      <c r="G135" s="295" t="s">
        <v>1474</v>
      </c>
      <c r="H135" s="414" t="str">
        <f>IF(A.RoHS!G$2=Language!$A$4,Language!T440, IF(A.RoHS!G$2=Language!$A$5,Language!U440,Language!T440))</f>
        <v>皮革、毛皮製品に
Leather, Furs and Hides</v>
      </c>
      <c r="I135" s="282"/>
    </row>
    <row r="136" spans="1:9" s="127" customFormat="1" ht="36.9" customHeight="1" x14ac:dyDescent="0.15">
      <c r="A136" s="100"/>
      <c r="B136" s="287"/>
      <c r="C136" s="497"/>
      <c r="D136" s="51"/>
      <c r="E136" s="54" t="str">
        <f>IF(A.RoHS!G$2=Language!$A$4,Language!T311, IF(A.RoHS!G$2=Language!$A$5,Language!U311,Language!T311))</f>
        <v>使用可
Usable</v>
      </c>
      <c r="F136" s="304">
        <v>2</v>
      </c>
      <c r="G136" s="1190" t="str">
        <f>IF(A.RoHS!G$2=Language!$A$4,Language!T441, IF(A.RoHS!G$2=Language!$A$5,Language!U441,Language!T441))</f>
        <v>上記(1)以外のものに使用されている
Used in every application other than the above (1)</v>
      </c>
      <c r="H136" s="918"/>
      <c r="I136" s="282"/>
    </row>
    <row r="137" spans="1:9" s="127" customFormat="1" ht="36.9" customHeight="1" x14ac:dyDescent="0.15">
      <c r="A137" s="305"/>
      <c r="B137" s="305"/>
      <c r="C137" s="506">
        <v>29</v>
      </c>
      <c r="D137" s="1151" t="str">
        <f>IF(A.RoHS!G$2=Language!$A$4,Language!T340, IF(A.RoHS!G$2=Language!$A$5,Language!U340,Language!T340))</f>
        <v>MOAH(1個以上7個以下の芳香族環で構成される鉱物油芳香族炭化水素類)
MOAH (Aromatic hydrocarbons of mineral oil comprising from 1 to 7 aromatic rings)</v>
      </c>
      <c r="E137" s="1148"/>
      <c r="F137" s="1148"/>
      <c r="G137" s="1148"/>
      <c r="H137" s="1148"/>
      <c r="I137" s="908"/>
    </row>
    <row r="138" spans="1:9" s="127" customFormat="1" ht="36.9" customHeight="1" x14ac:dyDescent="0.15">
      <c r="A138" s="32"/>
      <c r="B138" s="306"/>
      <c r="C138" s="145"/>
      <c r="D138" s="55"/>
      <c r="E138" s="56" t="str">
        <f>IF(A.RoHS!G$2=Language!$A$4,Language!T310, IF(A.RoHS!G$2=Language!$A$5,Language!U310,Language!T310))</f>
        <v>使用禁止
Banned</v>
      </c>
      <c r="F138" s="307">
        <v>1</v>
      </c>
      <c r="G138" s="1144" t="str">
        <f>IF(A.RoHS!G$2=Language!$A$4,Language!T442, IF(A.RoHS!G$2=Language!$A$5,Language!U442,Language!T442))</f>
        <v>下記(2)～(3)以外のものに使用されている
Used in every application other than the following (2)-(3)</v>
      </c>
      <c r="H138" s="918"/>
      <c r="I138" s="308"/>
    </row>
    <row r="139" spans="1:9" s="127" customFormat="1" ht="36.9" customHeight="1" x14ac:dyDescent="0.15">
      <c r="A139" s="32"/>
      <c r="B139" s="306"/>
      <c r="C139" s="145"/>
      <c r="D139" s="55"/>
      <c r="E139" s="57" t="str">
        <f>IF(A.RoHS!G$2=Language!$A$4,Language!T311, IF(A.RoHS!G$2=Language!$A$5,Language!U311,Language!T311))</f>
        <v>使用可
Usable</v>
      </c>
      <c r="F139" s="1187">
        <v>2</v>
      </c>
      <c r="G139" s="1136" t="str">
        <f>IF(A.RoHS!G$2=Language!$A$4,Language!T443, IF(A.RoHS!G$2=Language!$A$5,Language!U443,Language!T443))</f>
        <v>以下のすべての条件を満たす包装材及び印刷物
Packagings and prints that meet all of the following conditions</v>
      </c>
      <c r="H139" s="912"/>
      <c r="I139" s="1182"/>
    </row>
    <row r="140" spans="1:9" s="127" customFormat="1" ht="36.9" customHeight="1" x14ac:dyDescent="0.15">
      <c r="A140" s="32"/>
      <c r="B140" s="306"/>
      <c r="C140" s="145"/>
      <c r="D140" s="55"/>
      <c r="E140" s="440"/>
      <c r="F140" s="876"/>
      <c r="G140" s="442" t="s">
        <v>1565</v>
      </c>
      <c r="H140" s="445" t="str">
        <f>IF(A.RoHS!G$2=Language!$A$4,Language!T444, IF(A.RoHS!G$2=Language!$A$5,Language!U444,Language!T444))</f>
        <v>フランスへの納品ではない。
Not for delivery to France</v>
      </c>
      <c r="I140" s="1183"/>
    </row>
    <row r="141" spans="1:9" s="127" customFormat="1" ht="36.9" customHeight="1" x14ac:dyDescent="0.15">
      <c r="A141" s="32"/>
      <c r="B141" s="306"/>
      <c r="C141" s="145"/>
      <c r="D141" s="55"/>
      <c r="E141" s="440"/>
      <c r="F141" s="877"/>
      <c r="G141" s="444" t="s">
        <v>1565</v>
      </c>
      <c r="H141" s="443" t="str">
        <f>IF(A.RoHS!G$2=Language!$A$4,Language!T445, IF(A.RoHS!G$2=Language!$A$5,Language!U445,Language!T445))</f>
        <v>フランス以外の仕向地限定の製品に採用されるものであり、採用部門の許可を得ている。
Used for products with a limited destination other than France, having permission from adoption decision.</v>
      </c>
      <c r="I141" s="1184"/>
    </row>
    <row r="142" spans="1:9" s="127" customFormat="1" ht="36.9" customHeight="1" x14ac:dyDescent="0.15">
      <c r="A142" s="32"/>
      <c r="B142" s="306"/>
      <c r="C142" s="145"/>
      <c r="D142" s="55"/>
      <c r="E142" s="440"/>
      <c r="F142" s="1187">
        <v>3</v>
      </c>
      <c r="G142" s="1136" t="str">
        <f>IF(A.RoHS!G$2=Language!$A$4,Language!T446, IF(A.RoHS!G$2=Language!$A$5,Language!U446,Language!T446))</f>
        <v>以下のすべての条件を満たす部品・材料の包装材
Packaging for parts/materials that meet all of the following conditions</v>
      </c>
      <c r="H142" s="912"/>
      <c r="I142" s="1182"/>
    </row>
    <row r="143" spans="1:9" s="127" customFormat="1" ht="36.9" customHeight="1" x14ac:dyDescent="0.15">
      <c r="A143" s="32"/>
      <c r="B143" s="306"/>
      <c r="C143" s="145"/>
      <c r="D143" s="55"/>
      <c r="E143" s="440"/>
      <c r="F143" s="876"/>
      <c r="G143" s="442" t="s">
        <v>1565</v>
      </c>
      <c r="H143" s="445" t="str">
        <f>IF(A.RoHS!G$2=Language!$A$4,Language!T447, IF(A.RoHS!G$2=Language!$A$5,Language!U447,Language!T447))</f>
        <v>フランスへの納品ではない。
Not for delivery to France</v>
      </c>
      <c r="I143" s="1183"/>
    </row>
    <row r="144" spans="1:9" s="127" customFormat="1" ht="36.9" customHeight="1" x14ac:dyDescent="0.15">
      <c r="A144" s="32"/>
      <c r="B144" s="306"/>
      <c r="C144" s="145"/>
      <c r="D144" s="55"/>
      <c r="E144" s="58"/>
      <c r="F144" s="877"/>
      <c r="G144" s="444" t="s">
        <v>1565</v>
      </c>
      <c r="H144" s="443" t="str">
        <f>IF(A.RoHS!G$2=Language!$A$4,Language!T448, IF(A.RoHS!G$2=Language!$A$5,Language!U448,Language!T448))</f>
        <v>フランス以外のフォックスコン福山テクノロジーズの拠点で廃棄されることが明らか。
Clearly to be discarded at Foxconn Fukuyama Technologies site outside France</v>
      </c>
      <c r="I144" s="1184"/>
    </row>
    <row r="145" spans="1:9" s="127" customFormat="1" ht="36.9" customHeight="1" x14ac:dyDescent="0.15">
      <c r="A145" s="293"/>
      <c r="B145" s="293"/>
      <c r="C145" s="498">
        <v>30</v>
      </c>
      <c r="D145" s="1189" t="str">
        <f>IF(A.RoHS!G$2=Language!$A$4,Language!T341, IF(A.RoHS!G$2=Language!$A$5,Language!U341,Language!T341))</f>
        <v>MOAH(3個以上7個以下の芳香族環で構成される鉱物油芳香族炭化水素類)
MOAH (Aromatic hydrocarbons of mineral oil comprising from 3 to 7 aromatic rings)</v>
      </c>
      <c r="E145" s="1148"/>
      <c r="F145" s="1148"/>
      <c r="G145" s="1148"/>
      <c r="H145" s="1148"/>
      <c r="I145" s="908"/>
    </row>
    <row r="146" spans="1:9" s="127" customFormat="1" ht="36.9" customHeight="1" x14ac:dyDescent="0.15">
      <c r="A146" s="32"/>
      <c r="B146" s="306"/>
      <c r="C146" s="145"/>
      <c r="D146" s="55"/>
      <c r="E146" s="56" t="str">
        <f>IF(A.RoHS!G$2=Language!$A$4,Language!T310, IF(A.RoHS!G$2=Language!$A$5,Language!U310,Language!T310))</f>
        <v>使用禁止
Banned</v>
      </c>
      <c r="F146" s="307">
        <v>1</v>
      </c>
      <c r="G146" s="1144" t="str">
        <f>IF(A.RoHS!G$2=Language!$A$4,Language!T442, IF(A.RoHS!G$2=Language!$A$5,Language!U442,Language!T442))</f>
        <v>下記(2)～(3)以外のものに使用されている
Used in every application other than the following (2)-(3)</v>
      </c>
      <c r="H146" s="918"/>
      <c r="I146" s="308"/>
    </row>
    <row r="147" spans="1:9" s="127" customFormat="1" ht="36.9" customHeight="1" x14ac:dyDescent="0.15">
      <c r="A147" s="32"/>
      <c r="B147" s="306"/>
      <c r="C147" s="507"/>
      <c r="D147" s="55"/>
      <c r="E147" s="57" t="str">
        <f>IF(A.RoHS!G$2=Language!$A$4,Language!T311, IF(A.RoHS!G$2=Language!$A$5,Language!U311,Language!T311))</f>
        <v>使用可
Usable</v>
      </c>
      <c r="F147" s="1187">
        <v>2</v>
      </c>
      <c r="G147" s="1136" t="str">
        <f>IF(A.RoHS!G$2=Language!$A$4,Language!T443, IF(A.RoHS!G$2=Language!$A$5,Language!U443,Language!T443))</f>
        <v>以下のすべての条件を満たす包装材及び印刷物
Packagings and prints that meet all of the following conditions</v>
      </c>
      <c r="H147" s="912"/>
      <c r="I147" s="1182"/>
    </row>
    <row r="148" spans="1:9" s="127" customFormat="1" ht="36.9" customHeight="1" x14ac:dyDescent="0.15">
      <c r="A148" s="32"/>
      <c r="B148" s="306"/>
      <c r="C148" s="507"/>
      <c r="D148" s="55"/>
      <c r="E148" s="440"/>
      <c r="F148" s="876"/>
      <c r="G148" s="442" t="s">
        <v>1565</v>
      </c>
      <c r="H148" s="445" t="str">
        <f>IF(A.RoHS!G$2=Language!$A$4,Language!T444, IF(A.RoHS!G$2=Language!$A$5,Language!U444,Language!T444))</f>
        <v>フランスへの納品ではない。
Not for delivery to France</v>
      </c>
      <c r="I148" s="1183"/>
    </row>
    <row r="149" spans="1:9" s="127" customFormat="1" ht="36.9" customHeight="1" x14ac:dyDescent="0.15">
      <c r="A149" s="32"/>
      <c r="B149" s="306"/>
      <c r="C149" s="507"/>
      <c r="D149" s="55"/>
      <c r="E149" s="440"/>
      <c r="F149" s="877"/>
      <c r="G149" s="444" t="s">
        <v>1565</v>
      </c>
      <c r="H149" s="443" t="str">
        <f>IF(A.RoHS!G$2=Language!$A$4,Language!T445, IF(A.RoHS!G$2=Language!$A$5,Language!U445,Language!T445))</f>
        <v>フランス以外の仕向地限定の製品に採用されるものであり、採用部門の許可を得ている。
Used for products with a limited destination other than France, having permission from adoption decision.</v>
      </c>
      <c r="I149" s="1184"/>
    </row>
    <row r="150" spans="1:9" s="127" customFormat="1" ht="36.9" customHeight="1" x14ac:dyDescent="0.15">
      <c r="A150" s="32"/>
      <c r="B150" s="306"/>
      <c r="C150" s="507"/>
      <c r="D150" s="55"/>
      <c r="E150" s="440"/>
      <c r="F150" s="1188">
        <v>3</v>
      </c>
      <c r="G150" s="1136" t="str">
        <f>IF(A.RoHS!G$2=Language!$A$4,Language!T446, IF(A.RoHS!G$2=Language!$A$5,Language!U446,Language!T446))</f>
        <v>以下のすべての条件を満たす部品・材料の包装材
Packaging for parts/materials that meet all of the following conditions</v>
      </c>
      <c r="H150" s="912"/>
      <c r="I150" s="1185"/>
    </row>
    <row r="151" spans="1:9" s="127" customFormat="1" ht="36.9" customHeight="1" x14ac:dyDescent="0.15">
      <c r="A151" s="32"/>
      <c r="B151" s="306"/>
      <c r="C151" s="507"/>
      <c r="D151" s="55"/>
      <c r="E151" s="440"/>
      <c r="F151" s="914"/>
      <c r="G151" s="442" t="s">
        <v>1565</v>
      </c>
      <c r="H151" s="445" t="str">
        <f>IF(A.RoHS!G$2=Language!$A$4,Language!T447, IF(A.RoHS!G$2=Language!$A$5,Language!U447,Language!T447))</f>
        <v>フランスへの納品ではない。
Not for delivery to France</v>
      </c>
      <c r="I151" s="1186"/>
    </row>
    <row r="152" spans="1:9" s="127" customFormat="1" ht="36.9" customHeight="1" x14ac:dyDescent="0.15">
      <c r="A152" s="32"/>
      <c r="B152" s="306"/>
      <c r="C152" s="508"/>
      <c r="D152" s="59"/>
      <c r="E152" s="60"/>
      <c r="F152" s="914"/>
      <c r="G152" s="444" t="s">
        <v>1565</v>
      </c>
      <c r="H152" s="443" t="str">
        <f>IF(A.RoHS!G$2=Language!$A$4,Language!T448, IF(A.RoHS!G$2=Language!$A$5,Language!U448,Language!T448))</f>
        <v>フランス以外のフォックスコン福山テクノロジーズの拠点で廃棄されることが明らか。
Clearly to be discarded at Foxconn Fukuyama Technologies site outside France</v>
      </c>
      <c r="I152" s="1186"/>
    </row>
    <row r="153" spans="1:9" s="127" customFormat="1" ht="36.9" customHeight="1" x14ac:dyDescent="0.15">
      <c r="A153" s="293"/>
      <c r="B153" s="293"/>
      <c r="C153" s="498">
        <v>31</v>
      </c>
      <c r="D153" s="1189" t="str">
        <f>IF(A.RoHS!G$2=Language!$A$4,Language!T342, IF(A.RoHS!G$2=Language!$A$5,Language!U342,Language!T342))</f>
        <v>MOSH(16個以上35個以下の炭素原子で構成される鉱物油飽和炭化水素類) 
MOSH (Saturated hydrocarbons of mineral oil comprising from 16 to 35 carbon atoms)</v>
      </c>
      <c r="E153" s="1148"/>
      <c r="F153" s="1148"/>
      <c r="G153" s="1148"/>
      <c r="H153" s="1148"/>
      <c r="I153" s="908"/>
    </row>
    <row r="154" spans="1:9" s="127" customFormat="1" ht="36.9" customHeight="1" x14ac:dyDescent="0.15">
      <c r="A154" s="32"/>
      <c r="B154" s="306"/>
      <c r="C154" s="507"/>
      <c r="D154" s="55"/>
      <c r="E154" s="56" t="str">
        <f>IF(A.RoHS!G$2=Language!$A$4,Language!T310, IF(A.RoHS!G$2=Language!$A$5,Language!U310,Language!T310))</f>
        <v>使用禁止
Banned</v>
      </c>
      <c r="F154" s="307">
        <v>1</v>
      </c>
      <c r="G154" s="1144" t="str">
        <f>IF(A.RoHS!G$2=Language!$A$4,Language!T442, IF(A.RoHS!G$2=Language!$A$5,Language!U442,Language!T442))</f>
        <v>下記(2)～(3)以外のものに使用されている
Used in every application other than the following (2)-(3)</v>
      </c>
      <c r="H154" s="918"/>
      <c r="I154" s="308"/>
    </row>
    <row r="155" spans="1:9" s="127" customFormat="1" ht="36.9" customHeight="1" x14ac:dyDescent="0.15">
      <c r="A155" s="32"/>
      <c r="B155" s="306"/>
      <c r="C155" s="507"/>
      <c r="D155" s="55"/>
      <c r="E155" s="57" t="str">
        <f>IF(A.RoHS!G$2=Language!$A$4,Language!T311, IF(A.RoHS!G$2=Language!$A$5,Language!U311,Language!T311))</f>
        <v>使用可
Usable</v>
      </c>
      <c r="F155" s="1187">
        <v>2</v>
      </c>
      <c r="G155" s="1136" t="str">
        <f>IF(A.RoHS!G$2=Language!$A$4,Language!T443, IF(A.RoHS!G$2=Language!$A$5,Language!U443,Language!T443))</f>
        <v>以下のすべての条件を満たす包装材及び印刷物
Packagings and prints that meet all of the following conditions</v>
      </c>
      <c r="H155" s="912"/>
      <c r="I155" s="1182"/>
    </row>
    <row r="156" spans="1:9" s="127" customFormat="1" ht="36.9" customHeight="1" x14ac:dyDescent="0.15">
      <c r="A156" s="32"/>
      <c r="B156" s="306"/>
      <c r="C156" s="507"/>
      <c r="D156" s="55"/>
      <c r="E156" s="440"/>
      <c r="F156" s="876"/>
      <c r="G156" s="442" t="s">
        <v>1564</v>
      </c>
      <c r="H156" s="445" t="str">
        <f>IF(A.RoHS!G$2=Language!$A$4,Language!T444, IF(A.RoHS!G$2=Language!$A$5,Language!U444,Language!T444))</f>
        <v>フランスへの納品ではない。
Not for delivery to France</v>
      </c>
      <c r="I156" s="1183"/>
    </row>
    <row r="157" spans="1:9" s="127" customFormat="1" ht="36.9" customHeight="1" x14ac:dyDescent="0.15">
      <c r="A157" s="32"/>
      <c r="B157" s="306"/>
      <c r="C157" s="507"/>
      <c r="D157" s="55"/>
      <c r="E157" s="440"/>
      <c r="F157" s="877"/>
      <c r="G157" s="444" t="s">
        <v>1564</v>
      </c>
      <c r="H157" s="443" t="str">
        <f>IF(A.RoHS!G$2=Language!$A$4,Language!T445, IF(A.RoHS!G$2=Language!$A$5,Language!U445,Language!T445))</f>
        <v>フランス以外の仕向地限定の製品に採用されるものであり、採用部門の許可を得ている。
Used for products with a limited destination other than France, having permission from adoption decision.</v>
      </c>
      <c r="I157" s="1184"/>
    </row>
    <row r="158" spans="1:9" s="127" customFormat="1" ht="36.9" customHeight="1" x14ac:dyDescent="0.15">
      <c r="A158" s="32"/>
      <c r="B158" s="306"/>
      <c r="C158" s="507"/>
      <c r="D158" s="55"/>
      <c r="E158" s="440"/>
      <c r="F158" s="1187">
        <v>3</v>
      </c>
      <c r="G158" s="1136" t="str">
        <f>IF(A.RoHS!G$2=Language!$A$4,Language!T446, IF(A.RoHS!G$2=Language!$A$5,Language!U446,Language!T446))</f>
        <v>以下のすべての条件を満たす部品・材料の包装材
Packaging for parts/materials that meet all of the following conditions</v>
      </c>
      <c r="H158" s="912"/>
      <c r="I158" s="1182"/>
    </row>
    <row r="159" spans="1:9" s="127" customFormat="1" ht="36.9" customHeight="1" x14ac:dyDescent="0.15">
      <c r="A159" s="32"/>
      <c r="B159" s="306"/>
      <c r="C159" s="507"/>
      <c r="D159" s="55"/>
      <c r="E159" s="440"/>
      <c r="F159" s="876"/>
      <c r="G159" s="442" t="s">
        <v>1564</v>
      </c>
      <c r="H159" s="445" t="str">
        <f>IF(A.RoHS!G$2=Language!$A$4,Language!T447, IF(A.RoHS!G$2=Language!$A$5,Language!U447,Language!T447))</f>
        <v>フランスへの納品ではない。
Not for delivery to France</v>
      </c>
      <c r="I159" s="1183"/>
    </row>
    <row r="160" spans="1:9" s="127" customFormat="1" ht="36.9" customHeight="1" x14ac:dyDescent="0.15">
      <c r="A160" s="32"/>
      <c r="B160" s="306"/>
      <c r="C160" s="508"/>
      <c r="D160" s="59"/>
      <c r="E160" s="60"/>
      <c r="F160" s="877"/>
      <c r="G160" s="444" t="s">
        <v>1564</v>
      </c>
      <c r="H160" s="443" t="str">
        <f>IF(A.RoHS!G$2=Language!$A$4,Language!T448, IF(A.RoHS!G$2=Language!$A$5,Language!U448,Language!T448))</f>
        <v>フランス以外のフォックスコン福山テクノロジーズの拠点で廃棄されることが明らか。
Clearly to be discarded at Foxconn Fukuyama Technologies site outside France</v>
      </c>
      <c r="I160" s="1184"/>
    </row>
    <row r="161" spans="1:8" s="127" customFormat="1" x14ac:dyDescent="0.15">
      <c r="A161" s="100"/>
      <c r="B161" s="287"/>
      <c r="C161" s="509"/>
      <c r="E161" s="310"/>
      <c r="F161" s="311"/>
      <c r="G161" s="311"/>
      <c r="H161" s="417"/>
    </row>
    <row r="162" spans="1:8" x14ac:dyDescent="0.15">
      <c r="H162" s="418"/>
    </row>
  </sheetData>
  <sheetProtection algorithmName="SHA-512" hashValue="fQlncEVYZtMdNBEuolbIQe3KVeVbDR5AfSGzzGVJvTiofaq5rNrmk4kuywNFnFS0nCdYnjZ21d4iM6Ro9etFeg==" saltValue="OZohWNn/rHixgVWbyKn2xA==" spinCount="100000" sheet="1" selectLockedCells="1"/>
  <mergeCells count="161">
    <mergeCell ref="G138:H138"/>
    <mergeCell ref="I139:I141"/>
    <mergeCell ref="I112:I114"/>
    <mergeCell ref="D115:H115"/>
    <mergeCell ref="D118:H118"/>
    <mergeCell ref="D121:H121"/>
    <mergeCell ref="D124:H124"/>
    <mergeCell ref="E126:E127"/>
    <mergeCell ref="G114:H114"/>
    <mergeCell ref="G116:H116"/>
    <mergeCell ref="G117:H117"/>
    <mergeCell ref="G119:H119"/>
    <mergeCell ref="G120:H120"/>
    <mergeCell ref="G122:H122"/>
    <mergeCell ref="G123:H123"/>
    <mergeCell ref="G125:H125"/>
    <mergeCell ref="G126:H126"/>
    <mergeCell ref="G127:H127"/>
    <mergeCell ref="G129:H129"/>
    <mergeCell ref="G130:H130"/>
    <mergeCell ref="G131:H131"/>
    <mergeCell ref="D108:H108"/>
    <mergeCell ref="G100:H100"/>
    <mergeCell ref="G101:H101"/>
    <mergeCell ref="G103:H103"/>
    <mergeCell ref="G104:H104"/>
    <mergeCell ref="G105:H105"/>
    <mergeCell ref="G106:H106"/>
    <mergeCell ref="G107:H107"/>
    <mergeCell ref="D137:I137"/>
    <mergeCell ref="G136:H136"/>
    <mergeCell ref="G133:H133"/>
    <mergeCell ref="G109:H109"/>
    <mergeCell ref="G110:H110"/>
    <mergeCell ref="G111:H111"/>
    <mergeCell ref="G112:H112"/>
    <mergeCell ref="G113:H113"/>
    <mergeCell ref="D128:H128"/>
    <mergeCell ref="D132:H132"/>
    <mergeCell ref="E133:E134"/>
    <mergeCell ref="E110:E111"/>
    <mergeCell ref="D99:H99"/>
    <mergeCell ref="D102:H102"/>
    <mergeCell ref="E104:E105"/>
    <mergeCell ref="G94:H94"/>
    <mergeCell ref="G95:H95"/>
    <mergeCell ref="G96:H96"/>
    <mergeCell ref="G97:H97"/>
    <mergeCell ref="G98:H98"/>
    <mergeCell ref="I105:I107"/>
    <mergeCell ref="E83:E84"/>
    <mergeCell ref="E85:E86"/>
    <mergeCell ref="D89:H89"/>
    <mergeCell ref="D92:H92"/>
    <mergeCell ref="E93:E94"/>
    <mergeCell ref="E95:E96"/>
    <mergeCell ref="G83:H83"/>
    <mergeCell ref="G84:H84"/>
    <mergeCell ref="G85:H85"/>
    <mergeCell ref="G86:H86"/>
    <mergeCell ref="G87:H87"/>
    <mergeCell ref="G88:H88"/>
    <mergeCell ref="G90:H90"/>
    <mergeCell ref="G91:H91"/>
    <mergeCell ref="G93:H93"/>
    <mergeCell ref="E43:E44"/>
    <mergeCell ref="G43:H43"/>
    <mergeCell ref="G44:H44"/>
    <mergeCell ref="G51:H51"/>
    <mergeCell ref="G52:H52"/>
    <mergeCell ref="I70:I72"/>
    <mergeCell ref="D73:H73"/>
    <mergeCell ref="I75:I77"/>
    <mergeCell ref="D78:H78"/>
    <mergeCell ref="G74:H74"/>
    <mergeCell ref="G75:H75"/>
    <mergeCell ref="G77:H77"/>
    <mergeCell ref="G76:H76"/>
    <mergeCell ref="D50:H50"/>
    <mergeCell ref="E52:E53"/>
    <mergeCell ref="D56:H56"/>
    <mergeCell ref="E58:E59"/>
    <mergeCell ref="D63:H63"/>
    <mergeCell ref="D66:H66"/>
    <mergeCell ref="G58:H58"/>
    <mergeCell ref="G64:H64"/>
    <mergeCell ref="G65:H65"/>
    <mergeCell ref="G57:H57"/>
    <mergeCell ref="D23:H23"/>
    <mergeCell ref="E25:E26"/>
    <mergeCell ref="D27:H27"/>
    <mergeCell ref="D30:H30"/>
    <mergeCell ref="G22:H22"/>
    <mergeCell ref="G24:H24"/>
    <mergeCell ref="G25:H25"/>
    <mergeCell ref="G26:H26"/>
    <mergeCell ref="G28:H28"/>
    <mergeCell ref="G29:H29"/>
    <mergeCell ref="G31:H31"/>
    <mergeCell ref="G32:H32"/>
    <mergeCell ref="G33:H33"/>
    <mergeCell ref="E31:E32"/>
    <mergeCell ref="D34:H34"/>
    <mergeCell ref="D37:H37"/>
    <mergeCell ref="D40:H40"/>
    <mergeCell ref="E41:E42"/>
    <mergeCell ref="G35:H35"/>
    <mergeCell ref="G36:H36"/>
    <mergeCell ref="G38:H38"/>
    <mergeCell ref="G39:H39"/>
    <mergeCell ref="G41:H41"/>
    <mergeCell ref="G42:H42"/>
    <mergeCell ref="G15:H15"/>
    <mergeCell ref="G16:H16"/>
    <mergeCell ref="G18:H18"/>
    <mergeCell ref="G19:H19"/>
    <mergeCell ref="G21:H21"/>
    <mergeCell ref="D14:H14"/>
    <mergeCell ref="C2:F2"/>
    <mergeCell ref="C4:I4"/>
    <mergeCell ref="G5:H5"/>
    <mergeCell ref="G7:H7"/>
    <mergeCell ref="G8:H8"/>
    <mergeCell ref="G9:H9"/>
    <mergeCell ref="C5:E5"/>
    <mergeCell ref="D6:H6"/>
    <mergeCell ref="E9:E10"/>
    <mergeCell ref="D17:H17"/>
    <mergeCell ref="D20:H20"/>
    <mergeCell ref="D82:H82"/>
    <mergeCell ref="G67:H67"/>
    <mergeCell ref="G68:H68"/>
    <mergeCell ref="G69:H69"/>
    <mergeCell ref="G70:H70"/>
    <mergeCell ref="G71:H71"/>
    <mergeCell ref="G72:H72"/>
    <mergeCell ref="E80:E81"/>
    <mergeCell ref="G79:H79"/>
    <mergeCell ref="G80:H80"/>
    <mergeCell ref="G81:H81"/>
    <mergeCell ref="I147:I149"/>
    <mergeCell ref="I150:I152"/>
    <mergeCell ref="I155:I157"/>
    <mergeCell ref="I158:I160"/>
    <mergeCell ref="I142:I144"/>
    <mergeCell ref="G155:H155"/>
    <mergeCell ref="F139:F141"/>
    <mergeCell ref="F142:F144"/>
    <mergeCell ref="F147:F149"/>
    <mergeCell ref="G150:H150"/>
    <mergeCell ref="F150:F152"/>
    <mergeCell ref="F155:F157"/>
    <mergeCell ref="F158:F160"/>
    <mergeCell ref="G158:H158"/>
    <mergeCell ref="G146:H146"/>
    <mergeCell ref="G154:H154"/>
    <mergeCell ref="G139:H139"/>
    <mergeCell ref="G142:H142"/>
    <mergeCell ref="G147:H147"/>
    <mergeCell ref="D153:I153"/>
    <mergeCell ref="D145:I145"/>
  </mergeCells>
  <phoneticPr fontId="16"/>
  <conditionalFormatting sqref="I7">
    <cfRule type="notContainsBlanks" dxfId="106" priority="67">
      <formula>LEN(TRIM(I7))&gt;0</formula>
    </cfRule>
  </conditionalFormatting>
  <conditionalFormatting sqref="I10:I13">
    <cfRule type="notContainsBlanks" dxfId="105" priority="1">
      <formula>LEN(TRIM(I10))&gt;0</formula>
    </cfRule>
    <cfRule type="cellIs" dxfId="104" priority="66" stopIfTrue="1" operator="equal">
      <formula>"X"</formula>
    </cfRule>
    <cfRule type="notContainsBlanks" dxfId="103" priority="69">
      <formula>LEN(TRIM(I10))&gt;0</formula>
    </cfRule>
  </conditionalFormatting>
  <conditionalFormatting sqref="I15">
    <cfRule type="notContainsBlanks" dxfId="102" priority="70" stopIfTrue="1">
      <formula>LEN(TRIM(I15))&gt;0</formula>
    </cfRule>
  </conditionalFormatting>
  <conditionalFormatting sqref="I16">
    <cfRule type="cellIs" dxfId="101" priority="55" stopIfTrue="1" operator="equal">
      <formula>"X"</formula>
    </cfRule>
    <cfRule type="notContainsBlanks" dxfId="100" priority="56">
      <formula>LEN(TRIM(I16))&gt;0</formula>
    </cfRule>
  </conditionalFormatting>
  <conditionalFormatting sqref="I18">
    <cfRule type="notContainsBlanks" dxfId="99" priority="54" stopIfTrue="1">
      <formula>LEN(TRIM(I18))&gt;0</formula>
    </cfRule>
  </conditionalFormatting>
  <conditionalFormatting sqref="I19">
    <cfRule type="cellIs" dxfId="98" priority="52" stopIfTrue="1" operator="equal">
      <formula>"X"</formula>
    </cfRule>
    <cfRule type="notContainsBlanks" dxfId="97" priority="53">
      <formula>LEN(TRIM(I19))&gt;0</formula>
    </cfRule>
  </conditionalFormatting>
  <conditionalFormatting sqref="I21">
    <cfRule type="notContainsBlanks" dxfId="96" priority="51" stopIfTrue="1">
      <formula>LEN(TRIM(I21))&gt;0</formula>
    </cfRule>
  </conditionalFormatting>
  <conditionalFormatting sqref="I22">
    <cfRule type="cellIs" dxfId="95" priority="49" stopIfTrue="1" operator="equal">
      <formula>"X"</formula>
    </cfRule>
    <cfRule type="notContainsBlanks" dxfId="94" priority="50">
      <formula>LEN(TRIM(I22))&gt;0</formula>
    </cfRule>
  </conditionalFormatting>
  <conditionalFormatting sqref="I24">
    <cfRule type="notContainsBlanks" dxfId="93" priority="46" stopIfTrue="1">
      <formula>LEN(TRIM(I24))&gt;0</formula>
    </cfRule>
  </conditionalFormatting>
  <conditionalFormatting sqref="I25:I26">
    <cfRule type="cellIs" dxfId="92" priority="47" stopIfTrue="1" operator="equal">
      <formula>"X"</formula>
    </cfRule>
    <cfRule type="notContainsBlanks" dxfId="91" priority="48">
      <formula>LEN(TRIM(I25))&gt;0</formula>
    </cfRule>
  </conditionalFormatting>
  <conditionalFormatting sqref="I28">
    <cfRule type="notContainsBlanks" dxfId="90" priority="45" stopIfTrue="1">
      <formula>LEN(TRIM(I28))&gt;0</formula>
    </cfRule>
  </conditionalFormatting>
  <conditionalFormatting sqref="I29">
    <cfRule type="cellIs" dxfId="89" priority="43" stopIfTrue="1" operator="equal">
      <formula>"X"</formula>
    </cfRule>
    <cfRule type="notContainsBlanks" dxfId="88" priority="44">
      <formula>LEN(TRIM(I29))&gt;0</formula>
    </cfRule>
  </conditionalFormatting>
  <conditionalFormatting sqref="I31:I32">
    <cfRule type="notContainsBlanks" dxfId="87" priority="42" stopIfTrue="1">
      <formula>LEN(TRIM(I31))&gt;0</formula>
    </cfRule>
  </conditionalFormatting>
  <conditionalFormatting sqref="I33">
    <cfRule type="cellIs" dxfId="86" priority="40" stopIfTrue="1" operator="equal">
      <formula>"X"</formula>
    </cfRule>
    <cfRule type="notContainsBlanks" dxfId="85" priority="41">
      <formula>LEN(TRIM(I33))&gt;0</formula>
    </cfRule>
  </conditionalFormatting>
  <conditionalFormatting sqref="I35:I36">
    <cfRule type="cellIs" dxfId="84" priority="38" stopIfTrue="1" operator="equal">
      <formula>"X"</formula>
    </cfRule>
    <cfRule type="notContainsBlanks" dxfId="83" priority="39">
      <formula>LEN(TRIM(I35))&gt;0</formula>
    </cfRule>
  </conditionalFormatting>
  <conditionalFormatting sqref="I38">
    <cfRule type="notContainsBlanks" dxfId="82" priority="37" stopIfTrue="1">
      <formula>LEN(TRIM(I38))&gt;0</formula>
    </cfRule>
  </conditionalFormatting>
  <conditionalFormatting sqref="I39">
    <cfRule type="cellIs" dxfId="81" priority="35" stopIfTrue="1" operator="equal">
      <formula>"X"</formula>
    </cfRule>
    <cfRule type="notContainsBlanks" dxfId="80" priority="36">
      <formula>LEN(TRIM(I39))&gt;0</formula>
    </cfRule>
  </conditionalFormatting>
  <conditionalFormatting sqref="I41:I42">
    <cfRule type="notContainsBlanks" dxfId="79" priority="34" stopIfTrue="1">
      <formula>LEN(TRIM(I41))&gt;0</formula>
    </cfRule>
  </conditionalFormatting>
  <conditionalFormatting sqref="I43">
    <cfRule type="cellIs" dxfId="78" priority="32" stopIfTrue="1" operator="equal">
      <formula>"X"</formula>
    </cfRule>
    <cfRule type="notContainsBlanks" dxfId="77" priority="33">
      <formula>LEN(TRIM(I43))&gt;0</formula>
    </cfRule>
  </conditionalFormatting>
  <conditionalFormatting sqref="I45:I49">
    <cfRule type="cellIs" dxfId="76" priority="30" stopIfTrue="1" operator="equal">
      <formula>"X"</formula>
    </cfRule>
    <cfRule type="notContainsBlanks" dxfId="75" priority="31">
      <formula>LEN(TRIM(I45))&gt;0</formula>
    </cfRule>
  </conditionalFormatting>
  <conditionalFormatting sqref="I51">
    <cfRule type="notContainsBlanks" dxfId="74" priority="29" stopIfTrue="1">
      <formula>LEN(TRIM(I51))&gt;0</formula>
    </cfRule>
  </conditionalFormatting>
  <conditionalFormatting sqref="I52">
    <cfRule type="cellIs" dxfId="73" priority="63" operator="equal">
      <formula>"X"</formula>
    </cfRule>
    <cfRule type="cellIs" dxfId="72" priority="64" stopIfTrue="1" operator="equal">
      <formula>"X"</formula>
    </cfRule>
  </conditionalFormatting>
  <conditionalFormatting sqref="I53:I55">
    <cfRule type="cellIs" dxfId="71" priority="27" stopIfTrue="1" operator="equal">
      <formula>"X"</formula>
    </cfRule>
    <cfRule type="notContainsBlanks" dxfId="70" priority="28">
      <formula>LEN(TRIM(I53))&gt;0</formula>
    </cfRule>
  </conditionalFormatting>
  <conditionalFormatting sqref="I56 I58">
    <cfRule type="cellIs" dxfId="69" priority="61" operator="equal">
      <formula>"X"</formula>
    </cfRule>
    <cfRule type="cellIs" dxfId="68" priority="62" stopIfTrue="1" operator="equal">
      <formula>"X"</formula>
    </cfRule>
  </conditionalFormatting>
  <conditionalFormatting sqref="I57">
    <cfRule type="notContainsBlanks" dxfId="67" priority="26" stopIfTrue="1">
      <formula>LEN(TRIM(I57))&gt;0</formula>
    </cfRule>
  </conditionalFormatting>
  <conditionalFormatting sqref="I59:I62">
    <cfRule type="cellIs" dxfId="66" priority="24" stopIfTrue="1" operator="equal">
      <formula>"X"</formula>
    </cfRule>
    <cfRule type="notContainsBlanks" dxfId="65" priority="25">
      <formula>LEN(TRIM(I59))&gt;0</formula>
    </cfRule>
  </conditionalFormatting>
  <conditionalFormatting sqref="I64">
    <cfRule type="notContainsBlanks" dxfId="64" priority="23" stopIfTrue="1">
      <formula>LEN(TRIM(I64))&gt;0</formula>
    </cfRule>
  </conditionalFormatting>
  <conditionalFormatting sqref="I65">
    <cfRule type="cellIs" dxfId="63" priority="21" stopIfTrue="1" operator="equal">
      <formula>"X"</formula>
    </cfRule>
    <cfRule type="notContainsBlanks" dxfId="62" priority="22">
      <formula>LEN(TRIM(I65))&gt;0</formula>
    </cfRule>
  </conditionalFormatting>
  <conditionalFormatting sqref="I67">
    <cfRule type="notContainsBlanks" dxfId="61" priority="20" stopIfTrue="1">
      <formula>LEN(TRIM(I67))&gt;0</formula>
    </cfRule>
  </conditionalFormatting>
  <conditionalFormatting sqref="I68:I70">
    <cfRule type="cellIs" dxfId="60" priority="18" stopIfTrue="1" operator="equal">
      <formula>"X"</formula>
    </cfRule>
    <cfRule type="notContainsBlanks" dxfId="59" priority="19">
      <formula>LEN(TRIM(I68))&gt;0</formula>
    </cfRule>
  </conditionalFormatting>
  <conditionalFormatting sqref="I74">
    <cfRule type="notContainsBlanks" dxfId="58" priority="72" stopIfTrue="1">
      <formula>LEN(TRIM(I74))&gt;0</formula>
    </cfRule>
  </conditionalFormatting>
  <conditionalFormatting sqref="I75">
    <cfRule type="cellIs" dxfId="57" priority="16" stopIfTrue="1" operator="equal">
      <formula>"X"</formula>
    </cfRule>
    <cfRule type="notContainsBlanks" dxfId="56" priority="17">
      <formula>LEN(TRIM(I75))&gt;0</formula>
    </cfRule>
  </conditionalFormatting>
  <conditionalFormatting sqref="I79">
    <cfRule type="notContainsBlanks" dxfId="55" priority="73" stopIfTrue="1">
      <formula>LEN(TRIM(I79))&gt;0</formula>
    </cfRule>
  </conditionalFormatting>
  <conditionalFormatting sqref="I80:I81">
    <cfRule type="notContainsBlanks" dxfId="54" priority="15">
      <formula>LEN(TRIM(I80))&gt;0</formula>
    </cfRule>
  </conditionalFormatting>
  <conditionalFormatting sqref="I83:I84">
    <cfRule type="notContainsBlanks" dxfId="53" priority="74" stopIfTrue="1">
      <formula>LEN(TRIM(I83))&gt;0</formula>
    </cfRule>
  </conditionalFormatting>
  <conditionalFormatting sqref="I85:I88">
    <cfRule type="notContainsBlanks" dxfId="52" priority="14">
      <formula>LEN(TRIM(I85))&gt;0</formula>
    </cfRule>
  </conditionalFormatting>
  <conditionalFormatting sqref="I90">
    <cfRule type="notContainsBlanks" dxfId="51" priority="75" stopIfTrue="1">
      <formula>LEN(TRIM(I90))&gt;0</formula>
    </cfRule>
  </conditionalFormatting>
  <conditionalFormatting sqref="I91">
    <cfRule type="notContainsBlanks" dxfId="50" priority="13">
      <formula>LEN(TRIM(I91))&gt;0</formula>
    </cfRule>
  </conditionalFormatting>
  <conditionalFormatting sqref="I92:I93 I99 I102:I103 I8">
    <cfRule type="notContainsBlanks" dxfId="49" priority="68" stopIfTrue="1">
      <formula>LEN(TRIM(I8))&gt;0</formula>
    </cfRule>
  </conditionalFormatting>
  <conditionalFormatting sqref="I93">
    <cfRule type="cellIs" dxfId="48" priority="59" stopIfTrue="1" operator="equal">
      <formula>"X"</formula>
    </cfRule>
  </conditionalFormatting>
  <conditionalFormatting sqref="I94">
    <cfRule type="notContainsBlanks" dxfId="47" priority="76">
      <formula>LEN(TRIM(I94))&gt;0</formula>
    </cfRule>
  </conditionalFormatting>
  <conditionalFormatting sqref="I95:I98">
    <cfRule type="notContainsBlanks" dxfId="46" priority="12">
      <formula>LEN(TRIM(I95))&gt;0</formula>
    </cfRule>
  </conditionalFormatting>
  <conditionalFormatting sqref="I100">
    <cfRule type="notContainsBlanks" dxfId="45" priority="77">
      <formula>LEN(TRIM(I100))&gt;0</formula>
    </cfRule>
  </conditionalFormatting>
  <conditionalFormatting sqref="I101">
    <cfRule type="notContainsBlanks" dxfId="44" priority="11">
      <formula>LEN(TRIM(I101))&gt;0</formula>
    </cfRule>
  </conditionalFormatting>
  <conditionalFormatting sqref="I102:I103 I92:I93 I99">
    <cfRule type="cellIs" dxfId="43" priority="65" operator="equal">
      <formula>"X"</formula>
    </cfRule>
  </conditionalFormatting>
  <conditionalFormatting sqref="I102:I103">
    <cfRule type="notContainsBlanks" dxfId="42" priority="71">
      <formula>LEN(TRIM(I102))&gt;0</formula>
    </cfRule>
  </conditionalFormatting>
  <conditionalFormatting sqref="I103">
    <cfRule type="cellIs" dxfId="41" priority="60" stopIfTrue="1" operator="equal">
      <formula>"X"</formula>
    </cfRule>
  </conditionalFormatting>
  <conditionalFormatting sqref="I104:I107">
    <cfRule type="notContainsBlanks" dxfId="40" priority="10">
      <formula>LEN(TRIM(I104))&gt;0</formula>
    </cfRule>
  </conditionalFormatting>
  <conditionalFormatting sqref="I109">
    <cfRule type="notContainsBlanks" dxfId="39" priority="78" stopIfTrue="1">
      <formula>LEN(TRIM(I109))&gt;0</formula>
    </cfRule>
  </conditionalFormatting>
  <conditionalFormatting sqref="I110:I112">
    <cfRule type="cellIs" dxfId="38" priority="58" stopIfTrue="1" operator="equal">
      <formula>"X"</formula>
    </cfRule>
    <cfRule type="notContainsBlanks" dxfId="37" priority="79">
      <formula>LEN(TRIM(I110))&gt;0</formula>
    </cfRule>
  </conditionalFormatting>
  <conditionalFormatting sqref="I116">
    <cfRule type="notContainsBlanks" dxfId="36" priority="80" stopIfTrue="1">
      <formula>LEN(TRIM(I116))&gt;0</formula>
    </cfRule>
  </conditionalFormatting>
  <conditionalFormatting sqref="I117">
    <cfRule type="cellIs" dxfId="35" priority="57" stopIfTrue="1" operator="equal">
      <formula>"X"</formula>
    </cfRule>
    <cfRule type="notContainsBlanks" dxfId="34" priority="81">
      <formula>LEN(TRIM(I117))&gt;0</formula>
    </cfRule>
  </conditionalFormatting>
  <conditionalFormatting sqref="I119">
    <cfRule type="notContainsBlanks" dxfId="33" priority="82" stopIfTrue="1">
      <formula>LEN(TRIM(I119))&gt;0</formula>
    </cfRule>
  </conditionalFormatting>
  <conditionalFormatting sqref="I120">
    <cfRule type="notContainsBlanks" dxfId="32" priority="9">
      <formula>LEN(TRIM(I120))&gt;0</formula>
    </cfRule>
  </conditionalFormatting>
  <conditionalFormatting sqref="I122">
    <cfRule type="notContainsBlanks" dxfId="31" priority="83" stopIfTrue="1">
      <formula>LEN(TRIM(I122))&gt;0</formula>
    </cfRule>
  </conditionalFormatting>
  <conditionalFormatting sqref="I123">
    <cfRule type="notContainsBlanks" dxfId="30" priority="8">
      <formula>LEN(TRIM(I123))&gt;0</formula>
    </cfRule>
  </conditionalFormatting>
  <conditionalFormatting sqref="I125">
    <cfRule type="notContainsBlanks" dxfId="29" priority="84" stopIfTrue="1">
      <formula>LEN(TRIM(I125))&gt;0</formula>
    </cfRule>
  </conditionalFormatting>
  <conditionalFormatting sqref="I126:I127">
    <cfRule type="notContainsBlanks" dxfId="28" priority="7">
      <formula>LEN(TRIM(I126))&gt;0</formula>
    </cfRule>
  </conditionalFormatting>
  <conditionalFormatting sqref="I129">
    <cfRule type="notContainsBlanks" dxfId="27" priority="85" stopIfTrue="1">
      <formula>LEN(TRIM(I129))&gt;0</formula>
    </cfRule>
  </conditionalFormatting>
  <conditionalFormatting sqref="I130:I131">
    <cfRule type="notContainsBlanks" dxfId="26" priority="6">
      <formula>LEN(TRIM(I130))&gt;0</formula>
    </cfRule>
  </conditionalFormatting>
  <conditionalFormatting sqref="I134:I135">
    <cfRule type="notContainsBlanks" dxfId="25" priority="86" stopIfTrue="1">
      <formula>LEN(TRIM(I134))&gt;0</formula>
    </cfRule>
  </conditionalFormatting>
  <conditionalFormatting sqref="I136">
    <cfRule type="notContainsBlanks" dxfId="24" priority="5">
      <formula>LEN(TRIM(I136))&gt;0</formula>
    </cfRule>
  </conditionalFormatting>
  <conditionalFormatting sqref="I138">
    <cfRule type="notContainsBlanks" dxfId="23" priority="87" stopIfTrue="1">
      <formula>LEN(TRIM(I138))&gt;0</formula>
    </cfRule>
  </conditionalFormatting>
  <conditionalFormatting sqref="I139 I142">
    <cfRule type="notContainsBlanks" dxfId="22" priority="4">
      <formula>LEN(TRIM(I139))&gt;0</formula>
    </cfRule>
  </conditionalFormatting>
  <conditionalFormatting sqref="I146">
    <cfRule type="notContainsBlanks" dxfId="21" priority="88" stopIfTrue="1">
      <formula>LEN(TRIM(I146))&gt;0</formula>
    </cfRule>
  </conditionalFormatting>
  <conditionalFormatting sqref="I147 I150">
    <cfRule type="notContainsBlanks" dxfId="20" priority="3">
      <formula>LEN(TRIM(I147))&gt;0</formula>
    </cfRule>
  </conditionalFormatting>
  <conditionalFormatting sqref="I154">
    <cfRule type="notContainsBlanks" dxfId="19" priority="89" stopIfTrue="1">
      <formula>LEN(TRIM(I154))&gt;0</formula>
    </cfRule>
  </conditionalFormatting>
  <conditionalFormatting sqref="I155 I158">
    <cfRule type="notContainsBlanks" dxfId="18" priority="2">
      <formula>LEN(TRIM(I155))&gt;0</formula>
    </cfRule>
  </conditionalFormatting>
  <dataValidations count="1">
    <dataValidation type="list" allowBlank="1" showInputMessage="1" showErrorMessage="1" sqref="I99 I56 I92 I102" xr:uid="{F096F465-1DC8-4DB1-8797-9A381C5353C3}">
      <formula1>"　,X"</formula1>
    </dataValidation>
  </dataValidations>
  <printOptions horizontalCentered="1"/>
  <pageMargins left="0.23622047244094491" right="0.23622047244094491" top="0.55118110236220474" bottom="0.55118110236220474" header="0.31496062992125984" footer="0.31496062992125984"/>
  <pageSetup paperSize="9" scale="70" fitToHeight="0" orientation="portrait" r:id="rId1"/>
  <headerFooter>
    <oddFooter>&amp;LOthers (appendix).
&amp;RV.1.0 (Established in Dec. 2025)</oddFooter>
  </headerFooter>
  <rowBreaks count="5" manualBreakCount="5">
    <brk id="29" max="16383" man="1"/>
    <brk id="55" max="16383" man="1"/>
    <brk id="81" max="16383" man="1"/>
    <brk id="107" max="16383" man="1"/>
    <brk id="131" max="16383" man="1"/>
  </rowBreaks>
  <colBreaks count="1" manualBreakCount="1">
    <brk id="8"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A43D1F2A-0CF8-478D-8688-7E94E8241DEB}">
          <x14:formula1>
            <xm:f>Language!$J$15:$J$16</xm:f>
          </x14:formula1>
          <xm:sqref>I7:I8 I10:I13 I15:I16 I18:I19 I21:I22 I24:I26 I28:I29 I31:I33 I35:I36 I38:I39 I41:I43 I45:I49 I51 I53:I55 I57 I59:I62 I64:I65 I67:I72 I74:I77 I79:I81 I83:I88 I90:I91 I93:I98 I100:I101 I103:I107 I109:I114 I116:I117 I119:I120 I122:I123 I125:I127 I129:I131 I138:I139 I158 I150 I146:I147 I154:I155 I142 I134:I136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6B560-3731-4EBE-A154-781E0279EF9B}">
  <sheetPr codeName="Sheet9">
    <tabColor rgb="FFFFFF00"/>
    <pageSetUpPr fitToPage="1"/>
  </sheetPr>
  <dimension ref="A1:L61"/>
  <sheetViews>
    <sheetView showGridLines="0" view="pageBreakPreview" zoomScaleNormal="100" zoomScaleSheetLayoutView="100" zoomScalePageLayoutView="70" workbookViewId="0">
      <selection activeCell="C33" sqref="C33:N34"/>
    </sheetView>
  </sheetViews>
  <sheetFormatPr defaultColWidth="0.88671875" defaultRowHeight="19.2" x14ac:dyDescent="0.15"/>
  <cols>
    <col min="1" max="1" width="1.6640625" style="100" customWidth="1"/>
    <col min="2" max="2" width="2.44140625" style="287" customWidth="1"/>
    <col min="3" max="3" width="5.109375" style="310" bestFit="1" customWidth="1"/>
    <col min="4" max="4" width="3" style="127" customWidth="1"/>
    <col min="5" max="5" width="20" style="310" customWidth="1"/>
    <col min="6" max="6" width="5.44140625" style="311" bestFit="1" customWidth="1"/>
    <col min="7" max="7" width="100.6640625" style="300" customWidth="1"/>
    <col min="8" max="8" width="13.109375" style="127" customWidth="1"/>
    <col min="9" max="9" width="1.109375" style="127" customWidth="1"/>
    <col min="10" max="10" width="1.6640625" style="127" customWidth="1"/>
    <col min="11" max="16384" width="0.88671875" style="127"/>
  </cols>
  <sheetData>
    <row r="1" spans="1:12" ht="35.1" customHeight="1" x14ac:dyDescent="0.15">
      <c r="A1" s="1224" t="s">
        <v>2261</v>
      </c>
      <c r="B1" s="1110"/>
      <c r="C1" s="1225" t="str">
        <f>IF(A.RoHS!G2=Language!$A$4,Language!T553, IF(A.RoHS!G$2=Language!$A$5,Language!U553,Language!T553))</f>
        <v>別表
Appendix</v>
      </c>
      <c r="D1" s="942"/>
      <c r="E1" s="942"/>
      <c r="K1" s="624"/>
      <c r="L1" s="625"/>
    </row>
    <row r="2" spans="1:12" ht="60" customHeight="1" x14ac:dyDescent="0.15">
      <c r="B2" s="635"/>
      <c r="C2" s="1226" t="str">
        <f>IF(A.RoHS!G$2=Language!$A$4,Language!T554, IF(A.RoHS!G$2=Language!$A$5,Language!U554,Language!T554))</f>
        <v>2-2項の確認結果が「Not Applicable」の項目について、下記の判定基準に従い確認した結果、該当する項目の｢確認結果｣欄にチェック（✓）しています。
Regarding items whose confirmatory result are "Not Applicable" in clause 2-2, "✓" are entered in the result column as the result of the confirmation pursuant to the criteria.</v>
      </c>
      <c r="D2" s="1227"/>
      <c r="E2" s="1227"/>
      <c r="F2" s="1227"/>
      <c r="G2" s="1227"/>
      <c r="H2" s="1227"/>
      <c r="I2" s="517"/>
      <c r="J2" s="517"/>
    </row>
    <row r="3" spans="1:12" ht="35.1" customHeight="1" thickBot="1" x14ac:dyDescent="0.2">
      <c r="B3" s="626"/>
      <c r="C3" s="1263" t="str">
        <f>IF(A.RoHS!G$2=Language!$A$4,Language!T555, IF(A.RoHS!G$2=Language!$A$5,Language!U555,Language!T555))</f>
        <v>化学物質名
Substances</v>
      </c>
      <c r="D3" s="1264"/>
      <c r="E3" s="1265"/>
      <c r="F3" s="627" t="s">
        <v>11</v>
      </c>
      <c r="G3" s="628" t="str">
        <f>IF(A.RoHS!G$2=Language!$A$4,Language!T556, IF(A.RoHS!G$2=Language!$A$5,Language!U556,Language!T556))</f>
        <v>確認内容（判定基準）
Check point (Criteria)</v>
      </c>
      <c r="H3" s="629" t="str">
        <f>IF(A.RoHS!G$2=Language!$A$4,Language!T557, IF(A.RoHS!G$2=Language!$A$5,Language!U557,Language!T557))</f>
        <v>確認結果
Result</v>
      </c>
      <c r="I3" s="630"/>
    </row>
    <row r="4" spans="1:12" ht="33" customHeight="1" thickTop="1" x14ac:dyDescent="0.15">
      <c r="C4" s="497">
        <v>1</v>
      </c>
      <c r="D4" s="1246" t="str">
        <f>IF(A.RoHS!G$2=Language!$A$4,Language!T558, IF(A.RoHS!G$2=Language!$A$5,Language!U558,Language!T558))</f>
        <v>REACH規則　制限物質
REACH Regulation Restricted substances</v>
      </c>
      <c r="E4" s="1247"/>
      <c r="F4" s="1247"/>
      <c r="G4" s="1247"/>
      <c r="H4" s="632"/>
    </row>
    <row r="5" spans="1:12" ht="35.1" customHeight="1" x14ac:dyDescent="0.15">
      <c r="C5" s="497"/>
      <c r="D5" s="38"/>
      <c r="E5" s="519" t="str">
        <f>IF(A.RoHS!G$2=Language!$A$4,Language!T559, IF(A.RoHS!G$2=Language!$A$5,Language!U559,Language!T559))</f>
        <v>使用禁止
Banned</v>
      </c>
      <c r="F5" s="288">
        <v>1</v>
      </c>
      <c r="G5" s="633" t="str">
        <f>IF(A.RoHS!G$2=Language!$A$4,Language!T561, IF(A.RoHS!G$2=Language!$A$5,Language!U561,Language!T561))</f>
        <v>下記 (2)～(3)以外のものに使用されている
Used in every application other than the following  (2）,(3)</v>
      </c>
      <c r="H5" s="757"/>
    </row>
    <row r="6" spans="1:12" ht="70.2" customHeight="1" x14ac:dyDescent="0.15">
      <c r="C6" s="497"/>
      <c r="E6" s="1195" t="str">
        <f>IF(A.RoHS!G$2=Language!$A$4,Language!T560, IF(A.RoHS!G$2=Language!$A$5,Language!U560,Language!T560))</f>
        <v>使用可
Usable</v>
      </c>
      <c r="F6" s="1252">
        <v>2</v>
      </c>
      <c r="G6" s="633" t="str">
        <f>IF(A.RoHS!G$2=Language!$A$4,Language!T562, IF(A.RoHS!G$2=Language!$A$5,Language!U562,Language!T562))</f>
        <v>法で定める制限用途ではなく、かつ成形品中に残留しており、その残留含有率が製品全体質量に対して0.1wt％未満の場合
Not limited application specified by the law and remaining in the article and the residual content is less than 0.1 wt% based on the total weight of the product</v>
      </c>
      <c r="H6" s="1216"/>
    </row>
    <row r="7" spans="1:12" ht="50.1" customHeight="1" x14ac:dyDescent="0.15">
      <c r="C7" s="497"/>
      <c r="E7" s="1266"/>
      <c r="F7" s="1210"/>
      <c r="G7" s="518" t="str">
        <f>IF(A.RoHS!G$2=Language!$A$4,Language!T597, IF(A.RoHS!G$2=Language!$A$5,Language!U597,Language!T597))</f>
        <v>(記入必須)対象となる化学物質のCAS番号、化学物質名、Entry番号を記載してください
(Required fields) enter the CAS number, chemical name, and entry number of the target chemical substance.</v>
      </c>
      <c r="H7" s="1260"/>
    </row>
    <row r="8" spans="1:12" ht="16.2" customHeight="1" x14ac:dyDescent="0.15">
      <c r="C8" s="497"/>
      <c r="E8" s="1266"/>
      <c r="F8" s="1196"/>
      <c r="G8" s="768" t="s">
        <v>2256</v>
      </c>
      <c r="H8" s="1261"/>
    </row>
    <row r="9" spans="1:12" ht="70.2" customHeight="1" x14ac:dyDescent="0.15">
      <c r="C9" s="497"/>
      <c r="E9" s="1266"/>
      <c r="F9" s="1252">
        <v>3</v>
      </c>
      <c r="G9" s="518" t="str">
        <f>IF(A.RoHS!G$2=Language!$A$4,Language!T563, IF(A.RoHS!G$2=Language!$A$5,Language!U563,Language!T563))</f>
        <v>法で定める制限用途ではなく、かつ成形品中に残留しており、その残留含有率が製品全体の質量に対して0.1wt％以上の場合でかつ代替化困難な場合
Not limited application specified by the law and remained in the article, the residual content  is 0.1 wt% or more with respect to the total mass of the product, and it is difficult to substitute.</v>
      </c>
      <c r="H9" s="1216"/>
    </row>
    <row r="10" spans="1:12" ht="50.1" customHeight="1" x14ac:dyDescent="0.15">
      <c r="C10" s="497"/>
      <c r="E10" s="1266"/>
      <c r="F10" s="1210"/>
      <c r="G10" s="518" t="str">
        <f>IF(A.RoHS!G$2=Language!$A$4,Language!T597, IF(A.RoHS!G$2=Language!$A$5,Language!U597,Language!T597))</f>
        <v>(記入必須)対象となる化学物質のCAS番号、化学物質名、Entry番号を記載してください
(Required fields) enter the CAS number, chemical name, and entry number of the target chemical substance.</v>
      </c>
      <c r="H10" s="1260"/>
    </row>
    <row r="11" spans="1:12" ht="16.2" customHeight="1" x14ac:dyDescent="0.15">
      <c r="C11" s="497"/>
      <c r="E11" s="1267"/>
      <c r="F11" s="1196"/>
      <c r="G11" s="768" t="s">
        <v>2256</v>
      </c>
      <c r="H11" s="1261"/>
    </row>
    <row r="12" spans="1:12" s="300" customFormat="1" ht="33" customHeight="1" x14ac:dyDescent="0.15">
      <c r="A12" s="634"/>
      <c r="B12" s="635"/>
      <c r="C12" s="505">
        <v>2</v>
      </c>
      <c r="D12" s="1189" t="str">
        <f>IF(A.RoHS!G$2=Language!$A$4,Language!T564, IF(A.RoHS!G$2=Language!$A$5,Language!U564,Language!T564))</f>
        <v xml:space="preserve">アンチモン及びその化合物
Antimony and its compound </v>
      </c>
      <c r="E12" s="1235"/>
      <c r="F12" s="1235"/>
      <c r="G12" s="1235"/>
      <c r="H12" s="636"/>
    </row>
    <row r="13" spans="1:12" ht="17.7" customHeight="1" x14ac:dyDescent="0.15">
      <c r="C13" s="631"/>
      <c r="E13" s="1251" t="str">
        <f>IF(A.RoHS!G$2=Language!$A$4,Language!T559, IF(A.RoHS!G$2=Language!$A$5,Language!U559,Language!T559))</f>
        <v>使用禁止
Banned</v>
      </c>
      <c r="F13" s="1252">
        <v>1</v>
      </c>
      <c r="G13" s="1253" t="str">
        <f>IF(A.RoHS!G$2=Language!$A$4,Language!T565, IF(A.RoHS!G$2=Language!$A$5,Language!U565,Language!T565))</f>
        <v>特定顧客向け部材・材料 *1）
Part/material for the specific customer*1）</v>
      </c>
      <c r="H13" s="1255"/>
    </row>
    <row r="14" spans="1:12" ht="17.7" customHeight="1" x14ac:dyDescent="0.15">
      <c r="C14" s="631"/>
      <c r="E14" s="1220"/>
      <c r="F14" s="1091"/>
      <c r="G14" s="1254"/>
      <c r="H14" s="1255"/>
    </row>
    <row r="15" spans="1:12" ht="35.1" customHeight="1" x14ac:dyDescent="0.15">
      <c r="C15" s="631"/>
      <c r="E15" s="49" t="str">
        <f>IF(A.RoHS!G$2=Language!$A$4,Language!T560, IF(A.RoHS!G$2=Language!$A$5,Language!U560,Language!T560))</f>
        <v>使用可
Usable</v>
      </c>
      <c r="F15" s="638">
        <v>2</v>
      </c>
      <c r="G15" s="639" t="str">
        <f>IF(A.RoHS!G$2=Language!$A$4,Language!T566, IF(A.RoHS!G$2=Language!$A$5,Language!U566,Language!T566))</f>
        <v>(1)以外
Used in every application other than the above item (1)</v>
      </c>
      <c r="H15" s="282"/>
    </row>
    <row r="16" spans="1:12" ht="33" customHeight="1" x14ac:dyDescent="0.15">
      <c r="C16" s="498">
        <v>3</v>
      </c>
      <c r="D16" s="1189" t="str">
        <f>IF(A.RoHS!G$2=Language!$A$4,Language!T567, IF(A.RoHS!G$2=Language!$A$5,Language!U567,Language!T567))</f>
        <v>ポリ塩化ビニル
Polyvinyl chloride (PVC)</v>
      </c>
      <c r="E16" s="1262"/>
      <c r="F16" s="1262"/>
      <c r="G16" s="1262"/>
      <c r="H16" s="641"/>
    </row>
    <row r="17" spans="1:8" ht="35.1" customHeight="1" x14ac:dyDescent="0.15">
      <c r="C17" s="497"/>
      <c r="D17" s="38"/>
      <c r="E17" s="1211" t="str">
        <f>IF(A.RoHS!G$2=Language!$A$4,Language!T559, IF(A.RoHS!G$2=Language!$A$5,Language!U559,Language!T559))</f>
        <v>使用禁止
Banned</v>
      </c>
      <c r="F17" s="288">
        <v>1</v>
      </c>
      <c r="G17" s="642" t="str">
        <f>IF(A.RoHS!G$2=Language!$A$4,Language!T568, IF(A.RoHS!G$2=Language!$A$5,Language!U568,Language!T568))</f>
        <v>包装材料・包装部品（フォックスコン福山テクノロジーズ製品梱包用が対象）に使用されている。
Used in packaging material and packaging part for Foxconn Fukuyama Technologies product.</v>
      </c>
      <c r="H17" s="282"/>
    </row>
    <row r="18" spans="1:8" ht="35.1" customHeight="1" x14ac:dyDescent="0.15">
      <c r="A18" s="293"/>
      <c r="B18" s="293"/>
      <c r="C18" s="497"/>
      <c r="D18" s="38"/>
      <c r="E18" s="1256"/>
      <c r="F18" s="295">
        <v>2</v>
      </c>
      <c r="G18" s="642" t="str">
        <f>IF(A.RoHS!G$2=Language!$A$4,Language!T569, IF(A.RoHS!G$2=Language!$A$5,Language!U569,Language!T569))</f>
        <v>(3) 以外の使用
Used in every application other than the following item (3).</v>
      </c>
      <c r="H18" s="282"/>
    </row>
    <row r="19" spans="1:8" ht="51" customHeight="1" x14ac:dyDescent="0.15">
      <c r="C19" s="497"/>
      <c r="E19" s="1223" t="str">
        <f>IF(A.RoHS!G$2=Language!$A$4,Language!T560, IF(A.RoHS!G$2=Language!$A$5,Language!U560,Language!T560))</f>
        <v>使用可
Usable</v>
      </c>
      <c r="F19" s="1252">
        <v>3</v>
      </c>
      <c r="G19" s="642" t="str">
        <f>IF(A.RoHS!G$2=Language!$A$4,Language!T570, IF(A.RoHS!G$2=Language!$A$5,Language!U570,Language!T570))</f>
        <v>代替困難であり、フォックスコン福山テクノロジーズの採用決定部門に許可を得ている。
It is difficult to substitute, and a permission from the adoption decision department in Foxconn Fukuyama Technologies was obtained.</v>
      </c>
      <c r="H19" s="1216"/>
    </row>
    <row r="20" spans="1:8" ht="35.1" customHeight="1" x14ac:dyDescent="0.15">
      <c r="C20" s="497"/>
      <c r="E20" s="1223"/>
      <c r="F20" s="1090"/>
      <c r="G20" s="642" t="str">
        <f>IF(A.RoHS!G$2=Language!$A$4,Language!T571, IF(A.RoHS!G$2=Language!$A$5,Language!U571,Language!T571))</f>
        <v>(記入必須)代替困難理由・使用箇所
(Required fields) Reason for "difficult to substitute" and Point of use</v>
      </c>
      <c r="H20" s="1217"/>
    </row>
    <row r="21" spans="1:8" ht="15.75" customHeight="1" x14ac:dyDescent="0.15">
      <c r="C21" s="497"/>
      <c r="E21" s="1223"/>
      <c r="F21" s="1091"/>
      <c r="G21" s="768" t="s">
        <v>2256</v>
      </c>
      <c r="H21" s="1218"/>
    </row>
    <row r="22" spans="1:8" ht="33" customHeight="1" x14ac:dyDescent="0.15">
      <c r="C22" s="498">
        <v>4</v>
      </c>
      <c r="D22" s="1189" t="str">
        <f>IF(A.RoHS!G$2=Language!$A$4,Language!T572, IF(A.RoHS!G$2=Language!$A$5,Language!U572,Language!T572))</f>
        <v>天然ゴム
Natural rubber</v>
      </c>
      <c r="E22" s="1189"/>
      <c r="F22" s="1189"/>
      <c r="G22" s="1189"/>
      <c r="H22" s="38"/>
    </row>
    <row r="23" spans="1:8" ht="17.7" customHeight="1" x14ac:dyDescent="0.15">
      <c r="C23" s="497"/>
      <c r="E23" s="1211" t="str">
        <f>IF(A.RoHS!G$2=Language!$A$4,Language!T559, IF(A.RoHS!G$2=Language!$A$5,Language!U559,Language!T559))</f>
        <v>使用禁止
Banned</v>
      </c>
      <c r="F23" s="1257">
        <v>1</v>
      </c>
      <c r="G23" s="1253" t="str">
        <f>IF(A.RoHS!G$2=Language!$A$4,Language!T573, IF(A.RoHS!G$2=Language!$A$5,Language!U573,Language!T573))</f>
        <v>(2)、(3) 以外の用途
Used in every application other than the following items (2),(3)</v>
      </c>
      <c r="H23" s="1255"/>
    </row>
    <row r="24" spans="1:8" ht="17.7" customHeight="1" x14ac:dyDescent="0.15">
      <c r="C24" s="497"/>
      <c r="E24" s="1220"/>
      <c r="F24" s="1258"/>
      <c r="G24" s="1254"/>
      <c r="H24" s="1255"/>
    </row>
    <row r="25" spans="1:8" ht="35.1" customHeight="1" x14ac:dyDescent="0.15">
      <c r="C25" s="497"/>
      <c r="E25" s="1223" t="str">
        <f>IF(A.RoHS!G$2=Language!$A$4,Language!T560, IF(A.RoHS!G$2=Language!$A$5,Language!U560,Language!T560))</f>
        <v>使用可
Usable</v>
      </c>
      <c r="F25" s="288">
        <v>2</v>
      </c>
      <c r="G25" s="639" t="str">
        <f>IF(A.RoHS!G$2=Language!$A$4,Language!T574, IF(A.RoHS!G$2=Language!$A$5,Language!U574,Language!T574))</f>
        <v>直接皮膚に触れない用途での使用
Used in the applications that do not directly touch the skin.</v>
      </c>
      <c r="H25" s="643"/>
    </row>
    <row r="26" spans="1:8" ht="35.1" customHeight="1" x14ac:dyDescent="0.15">
      <c r="C26" s="497"/>
      <c r="E26" s="1259"/>
      <c r="F26" s="295">
        <v>3</v>
      </c>
      <c r="G26" s="639" t="str">
        <f>IF(A.RoHS!G$2=Language!$A$4,Language!T575, IF(A.RoHS!G$2=Language!$A$5,Language!U575,Language!T575))</f>
        <v>包装材への使用 
Used in packaging part</v>
      </c>
      <c r="H26" s="282"/>
    </row>
    <row r="27" spans="1:8" ht="33" customHeight="1" x14ac:dyDescent="0.15">
      <c r="C27" s="498">
        <v>5</v>
      </c>
      <c r="D27" s="1189" t="str">
        <f>IF(A.RoHS!G$2=Language!$A$4,Language!T576, IF(A.RoHS!G$2=Language!$A$5,Language!U576,Language!T576))</f>
        <v>テトラクロロ無水フタル酸
Tetrachlorophthalic anhydride</v>
      </c>
      <c r="E27" s="1235"/>
      <c r="F27" s="1235"/>
      <c r="G27" s="1235"/>
      <c r="H27" s="511"/>
    </row>
    <row r="28" spans="1:8" ht="35.1" customHeight="1" x14ac:dyDescent="0.15">
      <c r="C28" s="631"/>
      <c r="D28" s="38"/>
      <c r="E28" s="644" t="str">
        <f>IF(A.RoHS!G$2=Language!$A$4,Language!T559, IF(A.RoHS!G$2=Language!$A$5,Language!U559,Language!T559))</f>
        <v>使用禁止
Banned</v>
      </c>
      <c r="F28" s="295">
        <v>1</v>
      </c>
      <c r="G28" s="645" t="str">
        <f>IF(A.RoHS!G$2=Language!$A$4,Language!T577, IF(A.RoHS!G$2=Language!$A$5,Language!U577,Language!T577))</f>
        <v>(2) 以外の用途
Used in every application other than the following item (2).</v>
      </c>
      <c r="H28" s="290"/>
    </row>
    <row r="29" spans="1:8" ht="51" customHeight="1" x14ac:dyDescent="0.15">
      <c r="C29" s="631"/>
      <c r="E29" s="1223" t="str">
        <f>IF(A.RoHS!G$2=Language!$A$4,Language!T560, IF(A.RoHS!G$2=Language!$A$5,Language!U560,Language!T560))</f>
        <v>使用可
Usable</v>
      </c>
      <c r="F29" s="1252">
        <v>2</v>
      </c>
      <c r="G29" s="645" t="str">
        <f>IF(A.RoHS!G$2=Language!$A$4,Language!T578, IF(A.RoHS!G$2=Language!$A$5,Language!U578,Language!T578))</f>
        <v>代替困難であり、フォックスコン福山テクノロジーズの採用決定部門に許可を得ている
It is difficult to substitute, and a permission from the adoption decision department in Foxconn Fukuyama Technologies was obtained.</v>
      </c>
      <c r="H29" s="1216"/>
    </row>
    <row r="30" spans="1:8" ht="35.1" customHeight="1" x14ac:dyDescent="0.15">
      <c r="C30" s="631"/>
      <c r="E30" s="1223"/>
      <c r="F30" s="1090"/>
      <c r="G30" s="769" t="str">
        <f>IF(A.RoHS!G$2=Language!$A$4,Language!T579, IF(A.RoHS!G$2=Language!$A$5,Language!U579,Language!T579))</f>
        <v>(記入必須)代替困難理由・使用箇所
(Required fields) Reason for "difficult to substitute" and Point of use</v>
      </c>
      <c r="H30" s="1217"/>
    </row>
    <row r="31" spans="1:8" ht="15.75" customHeight="1" x14ac:dyDescent="0.15">
      <c r="C31" s="646"/>
      <c r="D31" s="52"/>
      <c r="E31" s="1223"/>
      <c r="F31" s="1091"/>
      <c r="G31" s="768" t="s">
        <v>2256</v>
      </c>
      <c r="H31" s="1218"/>
    </row>
    <row r="32" spans="1:8" ht="35.1" customHeight="1" x14ac:dyDescent="0.15">
      <c r="B32" s="647"/>
      <c r="C32" s="640">
        <v>6</v>
      </c>
      <c r="D32" s="1249" t="str">
        <f>IF(A.RoHS!G$2=Language!$A$4,Language!T580, IF(A.RoHS!G$2=Language!$A$5,Language!U580,Language!T580))</f>
        <v>ノニルフェノール化合物及びそのエトキシレート
Nonylphenol compounds and its ethoxylate</v>
      </c>
      <c r="E32" s="1235"/>
      <c r="F32" s="1235"/>
      <c r="G32" s="1235"/>
      <c r="H32" s="283"/>
    </row>
    <row r="33" spans="1:12" ht="17.7" customHeight="1" x14ac:dyDescent="0.15">
      <c r="B33" s="647"/>
      <c r="C33" s="631"/>
      <c r="E33" s="1251" t="str">
        <f>IF(A.RoHS!G$2=Language!$A$4,Language!T559, IF(A.RoHS!G$2=Language!$A$5,Language!U559,Language!T559))</f>
        <v>使用禁止
Banned</v>
      </c>
      <c r="F33" s="1252">
        <v>1</v>
      </c>
      <c r="G33" s="1253" t="str">
        <f>IF(A.RoHS!G$2=Language!$A$4,Language!T581, IF(A.RoHS!G$2=Language!$A$5,Language!U581,Language!T581))</f>
        <v>繊維製品 
Textile article.</v>
      </c>
      <c r="H33" s="1255"/>
    </row>
    <row r="34" spans="1:12" ht="17.7" customHeight="1" x14ac:dyDescent="0.15">
      <c r="B34" s="647"/>
      <c r="C34" s="631"/>
      <c r="E34" s="1220"/>
      <c r="F34" s="1091"/>
      <c r="G34" s="1254"/>
      <c r="H34" s="1255"/>
    </row>
    <row r="35" spans="1:12" ht="35.1" customHeight="1" x14ac:dyDescent="0.15">
      <c r="B35" s="647"/>
      <c r="C35" s="631"/>
      <c r="E35" s="49" t="str">
        <f>IF(A.RoHS!G$2=Language!$A$4,Language!T560, IF(A.RoHS!G$2=Language!$A$5,Language!U560,Language!T560))</f>
        <v>使用可
Usable</v>
      </c>
      <c r="F35" s="638">
        <v>2</v>
      </c>
      <c r="G35" s="639" t="str">
        <f>IF(A.RoHS!G$2=Language!$A$4,Language!T582, IF(A.RoHS!G$2=Language!$A$5,Language!U582,Language!T582))</f>
        <v>(1)以外
Used in every application other than the above item (1)</v>
      </c>
      <c r="H35" s="643"/>
    </row>
    <row r="36" spans="1:12" ht="35.1" customHeight="1" x14ac:dyDescent="0.15">
      <c r="B36" s="647"/>
      <c r="C36" s="640">
        <v>7</v>
      </c>
      <c r="D36" s="1189" t="str">
        <f>IF(A.RoHS!G$2=Language!$A$4,Language!T583, IF(A.RoHS!G$2=Language!$A$5,Language!U583,Language!T583))</f>
        <v>ハロゲン物質 *2)
Halogen substances *2)</v>
      </c>
      <c r="E36" s="1235"/>
      <c r="F36" s="1235"/>
      <c r="G36" s="1235"/>
      <c r="H36" s="283"/>
    </row>
    <row r="37" spans="1:12" ht="17.7" customHeight="1" x14ac:dyDescent="0.15">
      <c r="B37" s="647"/>
      <c r="C37" s="631"/>
      <c r="E37" s="1211" t="str">
        <f>IF(A.RoHS!G$2=Language!$A$4,Language!T559, IF(A.RoHS!G$2=Language!$A$5,Language!U559,Language!T559))</f>
        <v>使用禁止
Banned</v>
      </c>
      <c r="F37" s="1252">
        <v>1</v>
      </c>
      <c r="G37" s="1253" t="str">
        <f>IF(A.RoHS!G$2=Language!$A$4,Language!T584, IF(A.RoHS!G$2=Language!$A$5,Language!U584,Language!T584))</f>
        <v>特定顧客向け部材・材料 *1）
Part/material for the specific customer*1)</v>
      </c>
      <c r="H37" s="1255"/>
    </row>
    <row r="38" spans="1:12" ht="17.7" customHeight="1" x14ac:dyDescent="0.15">
      <c r="B38" s="647"/>
      <c r="C38" s="631"/>
      <c r="E38" s="1220"/>
      <c r="F38" s="1091"/>
      <c r="G38" s="1254"/>
      <c r="H38" s="1255"/>
    </row>
    <row r="39" spans="1:12" ht="35.1" customHeight="1" x14ac:dyDescent="0.15">
      <c r="B39" s="647"/>
      <c r="C39" s="631"/>
      <c r="E39" s="49" t="str">
        <f>IF(A.RoHS!G$2=Language!$A$4,Language!T560, IF(A.RoHS!G$2=Language!$A$5,Language!U560,Language!T560))</f>
        <v>使用可
Usable</v>
      </c>
      <c r="F39" s="295">
        <v>2</v>
      </c>
      <c r="G39" s="639" t="str">
        <f>IF(A.RoHS!G$2=Language!$A$4,Language!T585, IF(A.RoHS!G$2=Language!$A$5,Language!U585,Language!T585))</f>
        <v>(1)以外 
Used in every application other than the above item (1)</v>
      </c>
      <c r="H39" s="282"/>
    </row>
    <row r="40" spans="1:12" ht="35.1" customHeight="1" x14ac:dyDescent="0.15">
      <c r="B40" s="647"/>
      <c r="C40" s="640">
        <v>8</v>
      </c>
      <c r="D40" s="1249" t="str">
        <f>IF(A.RoHS!G$2=Language!$A$4,Language!T588, IF(A.RoHS!G$2=Language!$A$5,Language!U588,Language!T588))</f>
        <v>塩化水素　
Hydrogen chloride</v>
      </c>
      <c r="E40" s="1235"/>
      <c r="F40" s="1235"/>
      <c r="G40" s="1235"/>
      <c r="H40" s="283"/>
    </row>
    <row r="41" spans="1:12" ht="35.1" customHeight="1" x14ac:dyDescent="0.15">
      <c r="B41" s="647"/>
      <c r="C41" s="631"/>
      <c r="E41" s="519" t="str">
        <f>IF(A.RoHS!G$2=Language!$A$4,Language!T559, IF(A.RoHS!G$2=Language!$A$5,Language!U559,Language!T559))</f>
        <v>使用禁止
Banned</v>
      </c>
      <c r="F41" s="288">
        <v>1</v>
      </c>
      <c r="G41" s="639" t="str">
        <f>IF(A.RoHS!G$2=Language!$A$4,Language!T584, IF(A.RoHS!G$2=Language!$A$5,Language!U584,Language!T584))</f>
        <v>特定顧客向け部材・材料 *1）
Part/material for the specific customer*1)</v>
      </c>
      <c r="H41" s="282"/>
    </row>
    <row r="42" spans="1:12" ht="35.1" customHeight="1" x14ac:dyDescent="0.15">
      <c r="B42" s="647"/>
      <c r="C42" s="631"/>
      <c r="E42" s="49" t="str">
        <f>IF(A.RoHS!G$2=Language!$A$4,Language!T560, IF(A.RoHS!G$2=Language!$A$5,Language!U560,Language!T560))</f>
        <v>使用可
Usable</v>
      </c>
      <c r="F42" s="638">
        <v>2</v>
      </c>
      <c r="G42" s="639" t="str">
        <f>IF(A.RoHS!G$2=Language!$A$4,Language!T585, IF(A.RoHS!G$2=Language!$A$5,Language!U585,Language!T585))</f>
        <v>(1)以外 
Used in every application other than the above item (1)</v>
      </c>
      <c r="H42" s="643"/>
    </row>
    <row r="43" spans="1:12" ht="35.1" customHeight="1" x14ac:dyDescent="0.15">
      <c r="B43" s="647"/>
      <c r="C43" s="648" t="s">
        <v>2257</v>
      </c>
      <c r="D43" s="1250" t="str">
        <f>IF(A.RoHS!G$2=Language!$A$4,Language!T587, IF(A.RoHS!G$2=Language!$A$5,Language!U587,Language!T587))</f>
        <v>特定顧客向け部材・材料かは採用部門に確認願います。
Please confirm whether it is that for the specific customer to the part/material adopted division.</v>
      </c>
      <c r="E43" s="863"/>
      <c r="F43" s="863"/>
      <c r="G43" s="863"/>
      <c r="H43" s="863"/>
    </row>
    <row r="44" spans="1:12" s="652" customFormat="1" ht="70.2" customHeight="1" x14ac:dyDescent="0.15">
      <c r="A44" s="649" t="s">
        <v>160</v>
      </c>
      <c r="B44" s="650"/>
      <c r="C44" s="651" t="s">
        <v>2258</v>
      </c>
      <c r="D44" s="1239" t="str">
        <f>IF(A.RoHS!G$2=Language!$A$4,Language!T586, IF(A.RoHS!G$2=Language!$A$5,Language!U586,Language!T586))</f>
        <v>ハロゲン物質及びフタル酸エステルの分析データは、依頼元からの要求がある場合のみ提出願います。分析データは分析機関が発行した試験結果報告書を提出願います。 
Please submit an analysis report on halogen substances and phthalates, only when there is the request from the Foxconn Fukuyama Technologies's department.
And please ensure that it is the report on the result of examination issued by analytical organization.</v>
      </c>
      <c r="E44" s="942"/>
      <c r="F44" s="942"/>
      <c r="G44" s="942"/>
      <c r="H44" s="942"/>
    </row>
    <row r="45" spans="1:12" ht="15.75" customHeight="1" x14ac:dyDescent="0.15">
      <c r="B45" s="647"/>
      <c r="G45" s="653"/>
      <c r="H45" s="653"/>
    </row>
    <row r="46" spans="1:12" ht="51" customHeight="1" x14ac:dyDescent="0.15">
      <c r="B46" s="1240" t="str">
        <f>IF(A.RoHS!G$2=Language!$A$4,Language!T591, IF(A.RoHS!G$2=Language!$A$5,Language!U591,Language!T591))</f>
        <v>4項の確認結果が「Not Applicable」の項目について、下記の判定基準に従い確認した結果、該当する項目の｢確認結果｣欄にチェック（✓）しています。
Regarding items whose confirmatory result are "Not Applicable" in clause 4, "✓" are entered in the result column as the result of the confirmation pursuant to the criteria.</v>
      </c>
      <c r="C46" s="865"/>
      <c r="D46" s="865"/>
      <c r="E46" s="865"/>
      <c r="F46" s="865"/>
      <c r="G46" s="865"/>
      <c r="H46" s="865"/>
      <c r="L46" s="287"/>
    </row>
    <row r="47" spans="1:12" ht="24" x14ac:dyDescent="0.15">
      <c r="A47" s="293"/>
      <c r="B47" s="293"/>
      <c r="C47" s="654"/>
      <c r="D47" s="655"/>
      <c r="E47" s="656"/>
      <c r="F47" s="657"/>
      <c r="G47" s="658"/>
      <c r="H47" s="655"/>
    </row>
    <row r="48" spans="1:12" ht="35.1" customHeight="1" thickBot="1" x14ac:dyDescent="0.2">
      <c r="B48" s="626"/>
      <c r="C48" s="1241" t="str">
        <f>IF(A.RoHS!G$2=Language!$A$4,Language!T592, IF(A.RoHS!G$2=Language!$A$5,Language!U592,Language!T592))</f>
        <v>化学物質名
Substances</v>
      </c>
      <c r="D48" s="1242"/>
      <c r="E48" s="1243"/>
      <c r="F48" s="659" t="s">
        <v>11</v>
      </c>
      <c r="G48" s="1244" t="str">
        <f>IF(A.RoHS!G$2=Language!$A$4,Language!T593, IF(A.RoHS!G$2=Language!$A$5,Language!U593,Language!T593))</f>
        <v>確認内容（判定基準）
Check point (Criteria)</v>
      </c>
      <c r="H48" s="1245"/>
      <c r="I48" s="630"/>
    </row>
    <row r="49" spans="2:10" ht="35.1" customHeight="1" thickTop="1" x14ac:dyDescent="0.15">
      <c r="B49" s="647"/>
      <c r="C49" s="498">
        <v>9</v>
      </c>
      <c r="D49" s="1246" t="str">
        <f>IF(A.RoHS!G$2=Language!$A$4,Language!T594, IF(A.RoHS!G$2=Language!$A$5,Language!U594,Language!T594))</f>
        <v>REACH規則高懸念物質(SVHC) *3)
REACH Regulation [substances of very high concern (SVHC)]*3)</v>
      </c>
      <c r="E49" s="1247"/>
      <c r="F49" s="1247"/>
      <c r="G49" s="1247"/>
      <c r="H49" s="1248"/>
    </row>
    <row r="50" spans="2:10" ht="35.1" customHeight="1" x14ac:dyDescent="0.15">
      <c r="B50" s="647"/>
      <c r="C50" s="782"/>
      <c r="D50" s="661"/>
      <c r="E50" s="1237" t="str">
        <f>IF(A.RoHS!G$2=Language!$A$4,Language!T595, IF(A.RoHS!G$2=Language!$A$5,Language!U595,Language!T595))</f>
        <v>対象となる化学物質のCAS登録番号または化学物質名を記載してください 。
Enter the CAS RN or chemical substance name of the target chemical substance.</v>
      </c>
      <c r="F50" s="1237"/>
      <c r="G50" s="1237"/>
      <c r="H50" s="1238"/>
    </row>
    <row r="51" spans="2:10" x14ac:dyDescent="0.15">
      <c r="B51" s="647"/>
      <c r="C51" s="782"/>
      <c r="D51" s="661"/>
      <c r="E51" s="1228"/>
      <c r="F51" s="1229"/>
      <c r="G51" s="1229"/>
      <c r="H51" s="1230"/>
    </row>
    <row r="52" spans="2:10" x14ac:dyDescent="0.15">
      <c r="B52" s="647"/>
      <c r="C52" s="782"/>
      <c r="D52" s="661"/>
      <c r="E52" s="1231"/>
      <c r="F52" s="1232"/>
      <c r="G52" s="1232"/>
      <c r="H52" s="1233"/>
    </row>
    <row r="53" spans="2:10" x14ac:dyDescent="0.15">
      <c r="B53" s="647"/>
      <c r="C53" s="783"/>
      <c r="D53" s="663"/>
      <c r="E53" s="664"/>
      <c r="F53" s="665"/>
      <c r="G53" s="666"/>
      <c r="H53" s="511"/>
    </row>
    <row r="54" spans="2:10" ht="35.1" customHeight="1" x14ac:dyDescent="0.15">
      <c r="B54" s="647"/>
      <c r="C54" s="498">
        <v>10</v>
      </c>
      <c r="D54" s="1234" t="str">
        <f>IF(A.RoHS!G$2=Language!$A$4,Language!T596, IF(A.RoHS!G$2=Language!$A$5,Language!U596,Language!T596))</f>
        <v>責任ある鉱物調達調査　対象鉱物 *4)
Responsible Minerals Survey - Targeted Mineral  *4)</v>
      </c>
      <c r="E54" s="1235"/>
      <c r="F54" s="1235"/>
      <c r="G54" s="1235"/>
      <c r="H54" s="1236"/>
    </row>
    <row r="55" spans="2:10" ht="35.1" customHeight="1" x14ac:dyDescent="0.15">
      <c r="B55" s="647"/>
      <c r="C55" s="660"/>
      <c r="D55" s="661"/>
      <c r="E55" s="1237" t="str">
        <f>IF(A.RoHS!G$2=Language!$A$4,Language!T595, IF(A.RoHS!G$2=Language!$A$5,Language!U595,Language!T595))</f>
        <v>対象となる化学物質のCAS登録番号または化学物質名を記載してください 。
Enter the CAS RN or chemical substance name of the target chemical substance.</v>
      </c>
      <c r="F55" s="1237"/>
      <c r="G55" s="1237"/>
      <c r="H55" s="1238"/>
    </row>
    <row r="56" spans="2:10" x14ac:dyDescent="0.15">
      <c r="B56" s="647"/>
      <c r="C56" s="660"/>
      <c r="D56" s="661"/>
      <c r="E56" s="1228"/>
      <c r="F56" s="1229"/>
      <c r="G56" s="1229"/>
      <c r="H56" s="1230"/>
    </row>
    <row r="57" spans="2:10" x14ac:dyDescent="0.15">
      <c r="B57" s="647"/>
      <c r="C57" s="660"/>
      <c r="D57" s="661"/>
      <c r="E57" s="1231"/>
      <c r="F57" s="1232"/>
      <c r="G57" s="1232"/>
      <c r="H57" s="1233"/>
    </row>
    <row r="58" spans="2:10" x14ac:dyDescent="0.15">
      <c r="B58" s="647"/>
      <c r="C58" s="662"/>
      <c r="D58" s="663"/>
      <c r="E58" s="664"/>
      <c r="F58" s="665"/>
      <c r="G58" s="666"/>
      <c r="H58" s="511"/>
    </row>
    <row r="59" spans="2:10" x14ac:dyDescent="0.15">
      <c r="D59" s="653"/>
      <c r="E59" s="525"/>
      <c r="F59" s="525"/>
      <c r="G59" s="667"/>
      <c r="H59" s="668"/>
    </row>
    <row r="60" spans="2:10" ht="35.1" customHeight="1" x14ac:dyDescent="0.15">
      <c r="C60" s="669" t="s">
        <v>1054</v>
      </c>
      <c r="D60" s="834" t="str">
        <f>IF(A.RoHS!G$2=Language!$A$4,Language!T598, IF(A.RoHS!G$2=Language!$A$5,Language!U598,Language!T598))</f>
        <v xml:space="preserve">最新SVHC情報はECHA　HPのREACH規則高懸念物質（SVHC）をご確認ください。 (URL  https://echa.europa.eu/candidate-list-table)  
For the latest SVHC information，Please see the ECHA website regarding REACH Regulation. (URL  https://echa.europa.eu/candidate-list-table)  </v>
      </c>
      <c r="E60" s="942"/>
      <c r="F60" s="942"/>
      <c r="G60" s="942"/>
      <c r="H60" s="942"/>
    </row>
    <row r="61" spans="2:10" ht="139.94999999999999" customHeight="1" x14ac:dyDescent="0.15">
      <c r="C61" s="669" t="s">
        <v>1403</v>
      </c>
      <c r="D61" s="834" t="str">
        <f>IF(A.RoHS!G$2=Language!$A$4,Language!T599, IF(A.RoHS!G$2=Language!$A$5,Language!U599,Language!T599))</f>
        <v>最新の調査対象鉱物はRMI(Responsible Minerals Initiative) HPのCMRT(Conflict Minerals Reporting Template)、及び EMRT(Extended Minerals Repoeting Template)をご確認ください。(URL https://www.responsiblemineralsinitiative.org) 
[参考情報] CMRT version 6.5 (released April 25, 2025)の調査対象鉱物： タンタル、スズ、タングステン、金 
[参考情報] EMRT version 2.0 (released April 25, 2025)の調査対象鉱物：コバルト、銅、天然グラファイト、 リチウム、天然マイカ、ニッケル 
For the latest information on minerals subject to investigation, please refer to the CMRT (Conflict Minerals Reporting Template) and EMRT (Extended Minerals Reporting Template) on the RMI (Responsible Minerals Initiative) website. (URL https://www.responsiblemineralsinitiative.org)
[Reference information] CMRT version 6.5 (released April 25, 2025)　Survey- Targeted Mineral：Tantalum, tin, tungsten, gold
[Reference information] EMRT version 2.0 (released April 25, 2025)　Survey- Targeted Mineral：Cobalt, Copper, Natural Graphite, Lithium, Natural Mica, Nickel</v>
      </c>
      <c r="E61" s="942"/>
      <c r="F61" s="942"/>
      <c r="G61" s="942"/>
      <c r="H61" s="942"/>
      <c r="I61" s="516"/>
      <c r="J61" s="516"/>
    </row>
  </sheetData>
  <sheetProtection algorithmName="SHA-512" hashValue="EJYrV2pU9DljQ0q6Ik4Q3lfGObqX2fN1Y3tTai4GAofRYfQ0ZuH1epdBwX4NfnhUUfJydlLY9c3VydB3vRi9mA==" saltValue="Q/CV2gH4V9nUgjlCLigm8A==" spinCount="100000" sheet="1" selectLockedCells="1"/>
  <mergeCells count="56">
    <mergeCell ref="H6:H8"/>
    <mergeCell ref="F9:F11"/>
    <mergeCell ref="H9:H11"/>
    <mergeCell ref="D16:G16"/>
    <mergeCell ref="C3:E3"/>
    <mergeCell ref="D4:G4"/>
    <mergeCell ref="E6:E11"/>
    <mergeCell ref="F6:F8"/>
    <mergeCell ref="D12:G12"/>
    <mergeCell ref="E13:E14"/>
    <mergeCell ref="F13:F14"/>
    <mergeCell ref="G13:G14"/>
    <mergeCell ref="H13:H14"/>
    <mergeCell ref="D32:G32"/>
    <mergeCell ref="E17:E18"/>
    <mergeCell ref="E19:E21"/>
    <mergeCell ref="F19:F21"/>
    <mergeCell ref="H19:H21"/>
    <mergeCell ref="D22:G22"/>
    <mergeCell ref="E23:E24"/>
    <mergeCell ref="F23:F24"/>
    <mergeCell ref="G23:G24"/>
    <mergeCell ref="H23:H24"/>
    <mergeCell ref="E25:E26"/>
    <mergeCell ref="D27:G27"/>
    <mergeCell ref="E29:E31"/>
    <mergeCell ref="F29:F31"/>
    <mergeCell ref="H29:H31"/>
    <mergeCell ref="E50:H50"/>
    <mergeCell ref="D40:G40"/>
    <mergeCell ref="D43:H43"/>
    <mergeCell ref="E33:E34"/>
    <mergeCell ref="F33:F34"/>
    <mergeCell ref="G33:G34"/>
    <mergeCell ref="H33:H34"/>
    <mergeCell ref="D36:G36"/>
    <mergeCell ref="E37:E38"/>
    <mergeCell ref="F37:F38"/>
    <mergeCell ref="G37:G38"/>
    <mergeCell ref="H37:H38"/>
    <mergeCell ref="D60:H60"/>
    <mergeCell ref="D61:H61"/>
    <mergeCell ref="A1:B1"/>
    <mergeCell ref="C1:E1"/>
    <mergeCell ref="C2:H2"/>
    <mergeCell ref="E51:H51"/>
    <mergeCell ref="E52:H52"/>
    <mergeCell ref="D54:H54"/>
    <mergeCell ref="E55:H55"/>
    <mergeCell ref="E56:H56"/>
    <mergeCell ref="E57:H57"/>
    <mergeCell ref="D44:H44"/>
    <mergeCell ref="B46:H46"/>
    <mergeCell ref="C48:E48"/>
    <mergeCell ref="G48:H48"/>
    <mergeCell ref="D49:H49"/>
  </mergeCells>
  <phoneticPr fontId="16"/>
  <conditionalFormatting sqref="E51:H52">
    <cfRule type="notContainsBlanks" dxfId="17" priority="6">
      <formula>LEN(TRIM(E51))&gt;0</formula>
    </cfRule>
  </conditionalFormatting>
  <conditionalFormatting sqref="E56:H57">
    <cfRule type="notContainsBlanks" dxfId="16" priority="5">
      <formula>LEN(TRIM(E56))&gt;0</formula>
    </cfRule>
  </conditionalFormatting>
  <conditionalFormatting sqref="H5 H17">
    <cfRule type="cellIs" dxfId="15" priority="19" stopIfTrue="1" operator="equal">
      <formula>"X"</formula>
    </cfRule>
  </conditionalFormatting>
  <conditionalFormatting sqref="H5">
    <cfRule type="notContainsBlanks" dxfId="14" priority="4">
      <formula>LEN(TRIM(H5))&gt;0</formula>
    </cfRule>
  </conditionalFormatting>
  <conditionalFormatting sqref="H6 H9 H15 H32 H35:H36 H39:H40 H42">
    <cfRule type="cellIs" dxfId="13" priority="18" operator="equal">
      <formula>"X"</formula>
    </cfRule>
  </conditionalFormatting>
  <conditionalFormatting sqref="H6:H11 H15 H19:H21 H25:H26 H29:H31 H35 H39 H42">
    <cfRule type="notContainsBlanks" dxfId="12" priority="1">
      <formula>LEN(TRIM(H6))&gt;0</formula>
    </cfRule>
  </conditionalFormatting>
  <conditionalFormatting sqref="H13">
    <cfRule type="cellIs" dxfId="11" priority="17" stopIfTrue="1" operator="equal">
      <formula>"X"</formula>
    </cfRule>
  </conditionalFormatting>
  <conditionalFormatting sqref="H13:H14 H17:H18 H23:H24 H28 H33:H34 H37:H38 H41">
    <cfRule type="notContainsBlanks" dxfId="10" priority="2">
      <formula>LEN(TRIM(H13))&gt;0</formula>
    </cfRule>
  </conditionalFormatting>
  <conditionalFormatting sqref="H18:H19">
    <cfRule type="cellIs" dxfId="9" priority="9" operator="equal">
      <formula>"X"</formula>
    </cfRule>
  </conditionalFormatting>
  <conditionalFormatting sqref="H23">
    <cfRule type="cellIs" dxfId="8" priority="11" stopIfTrue="1" operator="equal">
      <formula>"X"</formula>
    </cfRule>
  </conditionalFormatting>
  <conditionalFormatting sqref="H25:H26">
    <cfRule type="cellIs" dxfId="7" priority="12" operator="equal">
      <formula>"X"</formula>
    </cfRule>
  </conditionalFormatting>
  <conditionalFormatting sqref="H28">
    <cfRule type="cellIs" dxfId="6" priority="16" operator="equal">
      <formula>"X"</formula>
    </cfRule>
  </conditionalFormatting>
  <conditionalFormatting sqref="H29">
    <cfRule type="cellIs" dxfId="5" priority="15" operator="equal">
      <formula>"X"</formula>
    </cfRule>
  </conditionalFormatting>
  <conditionalFormatting sqref="H33">
    <cfRule type="cellIs" dxfId="4" priority="13" stopIfTrue="1" operator="equal">
      <formula>"X"</formula>
    </cfRule>
  </conditionalFormatting>
  <conditionalFormatting sqref="H37">
    <cfRule type="cellIs" dxfId="3" priority="14" stopIfTrue="1" operator="equal">
      <formula>"X"</formula>
    </cfRule>
  </conditionalFormatting>
  <conditionalFormatting sqref="H41">
    <cfRule type="cellIs" dxfId="2" priority="10" stopIfTrue="1" operator="equal">
      <formula>"X"</formula>
    </cfRule>
  </conditionalFormatting>
  <conditionalFormatting sqref="H53">
    <cfRule type="cellIs" dxfId="1" priority="7" operator="equal">
      <formula>"X"</formula>
    </cfRule>
  </conditionalFormatting>
  <conditionalFormatting sqref="H58">
    <cfRule type="cellIs" dxfId="0" priority="8" operator="equal">
      <formula>"X"</formula>
    </cfRule>
  </conditionalFormatting>
  <printOptions horizontalCentered="1"/>
  <pageMargins left="0.23622047244094491" right="0.23622047244094491" top="0.55118110236220474" bottom="0.74803149606299213" header="0.31496062992125984" footer="0.31496062992125984"/>
  <pageSetup paperSize="9" scale="72" fitToHeight="0" orientation="portrait" r:id="rId1"/>
  <headerFooter alignWithMargins="0">
    <oddFooter>&amp;LD.Device&amp;RV.1.0 (Established in Dec. 2025)</oddFooter>
  </headerFooter>
  <rowBreaks count="2" manualBreakCount="2">
    <brk id="31" max="13" man="1"/>
    <brk id="61"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BA72DE0-2C68-4E90-B585-ED253D117150}">
          <x14:formula1>
            <xm:f>Language!$J$15:$J$16</xm:f>
          </x14:formula1>
          <xm:sqref>H33:H35 H37:H39 H41:H42 H28:H31 H23:H26 H17:H21 H13:H15 H5:H11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Language</vt:lpstr>
      <vt:lpstr>Note </vt:lpstr>
      <vt:lpstr>A.RoHS</vt:lpstr>
      <vt:lpstr>B.Others </vt:lpstr>
      <vt:lpstr>C.Candidate</vt:lpstr>
      <vt:lpstr>D. Device </vt:lpstr>
      <vt:lpstr>A.(appendix). RoHS</vt:lpstr>
      <vt:lpstr>B (appendix). Others</vt:lpstr>
      <vt:lpstr>D (appendix).Device</vt:lpstr>
      <vt:lpstr>Reference Reg.</vt:lpstr>
      <vt:lpstr>'A.(appendix). RoHS'!Print_Area</vt:lpstr>
      <vt:lpstr>A.RoHS!Print_Area</vt:lpstr>
      <vt:lpstr>'B.Others '!Print_Area</vt:lpstr>
      <vt:lpstr>C.Candidate!Print_Area</vt:lpstr>
      <vt:lpstr>'D (appendix).Device'!Print_Area</vt:lpstr>
      <vt:lpstr>'D. Device '!Print_Area</vt:lpstr>
      <vt:lpstr>'Reference Reg.'!Print_Area</vt:lpstr>
      <vt:lpstr>'A.(appendix). RoHS'!Print_Titles</vt:lpstr>
      <vt:lpstr>'B (appendix). Others'!Print_Titles</vt:lpstr>
      <vt:lpstr>'B.Others '!Print_Titles</vt:lpstr>
      <vt:lpstr>C.Candidate!Print_Titles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デバイス版</dc:title>
  <dc:creator>大島弘二/主任</dc:creator>
  <cp:lastModifiedBy>大島弘二/主任</cp:lastModifiedBy>
  <cp:lastPrinted>2026-04-03T00:48:18Z</cp:lastPrinted>
  <dcterms:created xsi:type="dcterms:W3CDTF">2014-03-28T07:32:07Z</dcterms:created>
  <dcterms:modified xsi:type="dcterms:W3CDTF">2026-04-03T00:49:29Z</dcterms:modified>
  <cp:version>Ver.17.0.1</cp:version>
</cp:coreProperties>
</file>